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35" windowHeight="11505"/>
  </bookViews>
  <sheets>
    <sheet name="week 1" sheetId="1" r:id="rId1"/>
    <sheet name="week 2" sheetId="13" r:id="rId2"/>
    <sheet name="week 3" sheetId="2" r:id="rId3"/>
    <sheet name="week 4" sheetId="3" r:id="rId4"/>
    <sheet name="week 5" sheetId="4" r:id="rId5"/>
    <sheet name="week 6" sheetId="6" r:id="rId6"/>
    <sheet name="week 7" sheetId="7" r:id="rId7"/>
    <sheet name="w10" sheetId="10" state="hidden" r:id="rId8"/>
    <sheet name="w11" sheetId="11" state="hidden" r:id="rId9"/>
    <sheet name="SHEET 11" sheetId="12" state="hidden" r:id="rId10"/>
    <sheet name="SHEET 11 (2)" sheetId="14" state="hidden" r:id="rId11"/>
    <sheet name="Sheet11" sheetId="15" state="hidden" r:id="rId12"/>
    <sheet name="week 8" sheetId="5" r:id="rId13"/>
    <sheet name="tổng cộng " sheetId="9" r:id="rId14"/>
  </sheets>
  <calcPr calcId="125725"/>
</workbook>
</file>

<file path=xl/calcChain.xml><?xml version="1.0" encoding="utf-8"?>
<calcChain xmlns="http://schemas.openxmlformats.org/spreadsheetml/2006/main">
  <c r="V7" i="5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I5" i="9"/>
  <c r="I6"/>
  <c r="I7"/>
  <c r="I9"/>
  <c r="I10"/>
  <c r="I11"/>
  <c r="I12"/>
  <c r="I14"/>
  <c r="I15"/>
  <c r="I16"/>
  <c r="I17"/>
  <c r="I19"/>
  <c r="I20"/>
  <c r="I21"/>
  <c r="I22"/>
  <c r="H5"/>
  <c r="H6"/>
  <c r="H7"/>
  <c r="H9"/>
  <c r="H10"/>
  <c r="H11"/>
  <c r="H12"/>
  <c r="H14"/>
  <c r="H15"/>
  <c r="H16"/>
  <c r="H17"/>
  <c r="H19"/>
  <c r="H20"/>
  <c r="H21"/>
  <c r="H22"/>
  <c r="G5"/>
  <c r="G6"/>
  <c r="G7"/>
  <c r="G9"/>
  <c r="G10"/>
  <c r="G11"/>
  <c r="G12"/>
  <c r="G14"/>
  <c r="G15"/>
  <c r="G16"/>
  <c r="G17"/>
  <c r="G19"/>
  <c r="G20"/>
  <c r="G21"/>
  <c r="G22"/>
  <c r="F5"/>
  <c r="F6"/>
  <c r="F7"/>
  <c r="F9"/>
  <c r="F10"/>
  <c r="F11"/>
  <c r="F12"/>
  <c r="F14"/>
  <c r="F15"/>
  <c r="F16"/>
  <c r="F17"/>
  <c r="F19"/>
  <c r="F20"/>
  <c r="F21"/>
  <c r="F22"/>
  <c r="S25" i="6"/>
  <c r="T25"/>
  <c r="U25"/>
  <c r="V25"/>
  <c r="S24"/>
  <c r="T24"/>
  <c r="U24"/>
  <c r="V24"/>
  <c r="S23"/>
  <c r="T23"/>
  <c r="U23"/>
  <c r="V23"/>
  <c r="S22"/>
  <c r="T22"/>
  <c r="U22"/>
  <c r="V22"/>
  <c r="S21"/>
  <c r="T21"/>
  <c r="U21"/>
  <c r="V21"/>
  <c r="S25" i="4"/>
  <c r="F23" i="9" s="1"/>
  <c r="T25" i="4"/>
  <c r="G23" i="9" s="1"/>
  <c r="U25" i="4"/>
  <c r="H23" i="9" s="1"/>
  <c r="V25" i="4"/>
  <c r="I23" i="9" s="1"/>
  <c r="S24" i="4"/>
  <c r="T24"/>
  <c r="U24"/>
  <c r="V24"/>
  <c r="S23"/>
  <c r="T23"/>
  <c r="U23"/>
  <c r="V23"/>
  <c r="S22"/>
  <c r="T22"/>
  <c r="U22"/>
  <c r="V22"/>
  <c r="S25" i="3"/>
  <c r="T25"/>
  <c r="U25"/>
  <c r="V25"/>
  <c r="S24"/>
  <c r="T24"/>
  <c r="U24"/>
  <c r="V24"/>
  <c r="S23"/>
  <c r="T23"/>
  <c r="U23"/>
  <c r="V23"/>
  <c r="S22"/>
  <c r="T22"/>
  <c r="U22"/>
  <c r="V22"/>
  <c r="S25" i="2"/>
  <c r="T25"/>
  <c r="U25"/>
  <c r="V25"/>
  <c r="S24"/>
  <c r="T24"/>
  <c r="U24"/>
  <c r="V24"/>
  <c r="S23"/>
  <c r="T23"/>
  <c r="U23"/>
  <c r="V23"/>
  <c r="S22"/>
  <c r="T22"/>
  <c r="U22"/>
  <c r="V22"/>
  <c r="S21"/>
  <c r="T21"/>
  <c r="U21"/>
  <c r="V21"/>
  <c r="V7" i="13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X25" i="1"/>
  <c r="Y25"/>
  <c r="Z25"/>
  <c r="X24"/>
  <c r="Y24"/>
  <c r="Z24"/>
  <c r="X23"/>
  <c r="Y23"/>
  <c r="Z23"/>
  <c r="X22"/>
  <c r="Y22"/>
  <c r="Z22"/>
  <c r="S25"/>
  <c r="T25"/>
  <c r="U25"/>
  <c r="V25"/>
  <c r="W25"/>
  <c r="S24"/>
  <c r="T24"/>
  <c r="U24"/>
  <c r="V24"/>
  <c r="W24"/>
  <c r="S23"/>
  <c r="T23"/>
  <c r="U23"/>
  <c r="V23"/>
  <c r="W23"/>
  <c r="S22"/>
  <c r="T22"/>
  <c r="U22"/>
  <c r="V22"/>
  <c r="W22"/>
  <c r="V7" i="4"/>
  <c r="V8"/>
  <c r="V9"/>
  <c r="V10"/>
  <c r="V11"/>
  <c r="V12"/>
  <c r="V13"/>
  <c r="V14"/>
  <c r="V15"/>
  <c r="V16"/>
  <c r="V17"/>
  <c r="V18"/>
  <c r="V19"/>
  <c r="V20"/>
  <c r="I18" i="9" s="1"/>
  <c r="V21" i="4"/>
  <c r="U7"/>
  <c r="U8"/>
  <c r="U9"/>
  <c r="U10"/>
  <c r="U11"/>
  <c r="U12"/>
  <c r="U13"/>
  <c r="U14"/>
  <c r="U15"/>
  <c r="U16"/>
  <c r="U17"/>
  <c r="U18"/>
  <c r="U19"/>
  <c r="U20"/>
  <c r="H18" i="9" s="1"/>
  <c r="U21" i="4"/>
  <c r="T7"/>
  <c r="T8"/>
  <c r="T9"/>
  <c r="T10"/>
  <c r="T11"/>
  <c r="T12"/>
  <c r="T13"/>
  <c r="T14"/>
  <c r="T15"/>
  <c r="T16"/>
  <c r="T17"/>
  <c r="T18"/>
  <c r="T19"/>
  <c r="T20"/>
  <c r="G18" i="9" s="1"/>
  <c r="T21" i="4"/>
  <c r="S7"/>
  <c r="S8"/>
  <c r="S9"/>
  <c r="S10"/>
  <c r="S11"/>
  <c r="S12"/>
  <c r="S13"/>
  <c r="S14"/>
  <c r="S15"/>
  <c r="S16"/>
  <c r="S17"/>
  <c r="S18"/>
  <c r="S19"/>
  <c r="S20"/>
  <c r="F18" i="9" s="1"/>
  <c r="S21" i="4"/>
  <c r="V20" i="3"/>
  <c r="U20"/>
  <c r="T20"/>
  <c r="S20"/>
  <c r="Z20" i="2"/>
  <c r="Y20"/>
  <c r="X20"/>
  <c r="W20"/>
  <c r="V20"/>
  <c r="U20"/>
  <c r="T20"/>
  <c r="S20"/>
  <c r="Z20" i="13"/>
  <c r="Y20"/>
  <c r="X20"/>
  <c r="W20"/>
  <c r="V14" i="3"/>
  <c r="U14"/>
  <c r="T14"/>
  <c r="S14"/>
  <c r="T6" i="13"/>
  <c r="U6"/>
  <c r="V6"/>
  <c r="Z7" i="1"/>
  <c r="Z8"/>
  <c r="Z9"/>
  <c r="Z10"/>
  <c r="Z11"/>
  <c r="Z12"/>
  <c r="Z13"/>
  <c r="Z14"/>
  <c r="Z15"/>
  <c r="Z16"/>
  <c r="Z17"/>
  <c r="Z18"/>
  <c r="Z19"/>
  <c r="Z20"/>
  <c r="Z21"/>
  <c r="Y7"/>
  <c r="Y8"/>
  <c r="Y9"/>
  <c r="Y10"/>
  <c r="Y11"/>
  <c r="Y12"/>
  <c r="Y13"/>
  <c r="Y14"/>
  <c r="Y15"/>
  <c r="Y16"/>
  <c r="Y17"/>
  <c r="Y18"/>
  <c r="Y19"/>
  <c r="Y20"/>
  <c r="Y21"/>
  <c r="X7"/>
  <c r="X8"/>
  <c r="X9"/>
  <c r="X10"/>
  <c r="X11"/>
  <c r="X12"/>
  <c r="X13"/>
  <c r="X14"/>
  <c r="X15"/>
  <c r="X16"/>
  <c r="X17"/>
  <c r="X18"/>
  <c r="X19"/>
  <c r="X20"/>
  <c r="X21"/>
  <c r="X6"/>
  <c r="Y6"/>
  <c r="Z6"/>
  <c r="W7"/>
  <c r="W8"/>
  <c r="W9"/>
  <c r="W10"/>
  <c r="W11"/>
  <c r="W12"/>
  <c r="W13"/>
  <c r="W14"/>
  <c r="W15"/>
  <c r="W16"/>
  <c r="W17"/>
  <c r="W18"/>
  <c r="W19"/>
  <c r="W20"/>
  <c r="W21"/>
  <c r="W6"/>
  <c r="S21"/>
  <c r="T21"/>
  <c r="U21"/>
  <c r="V21"/>
  <c r="V20" i="11"/>
  <c r="U20"/>
  <c r="T20"/>
  <c r="S20"/>
  <c r="V19"/>
  <c r="U19"/>
  <c r="T19"/>
  <c r="S19"/>
  <c r="V18"/>
  <c r="U18"/>
  <c r="T18"/>
  <c r="S18"/>
  <c r="V17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20" i="10"/>
  <c r="U20"/>
  <c r="T20"/>
  <c r="S20"/>
  <c r="V19"/>
  <c r="U19"/>
  <c r="T19"/>
  <c r="S19"/>
  <c r="V18"/>
  <c r="U18"/>
  <c r="T18"/>
  <c r="S18"/>
  <c r="V17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20" i="7"/>
  <c r="U20"/>
  <c r="T20"/>
  <c r="S20"/>
  <c r="V19"/>
  <c r="U19"/>
  <c r="T19"/>
  <c r="S19"/>
  <c r="V18"/>
  <c r="U18"/>
  <c r="T18"/>
  <c r="S18"/>
  <c r="V17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V20" i="6"/>
  <c r="U20"/>
  <c r="T20"/>
  <c r="S20"/>
  <c r="V19"/>
  <c r="U19"/>
  <c r="T19"/>
  <c r="S19"/>
  <c r="V18"/>
  <c r="U18"/>
  <c r="T18"/>
  <c r="S18"/>
  <c r="V17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U10"/>
  <c r="T10"/>
  <c r="S10"/>
  <c r="V9"/>
  <c r="U9"/>
  <c r="T9"/>
  <c r="S9"/>
  <c r="V8"/>
  <c r="U8"/>
  <c r="T8"/>
  <c r="S8"/>
  <c r="V7"/>
  <c r="U7"/>
  <c r="T7"/>
  <c r="S7"/>
  <c r="V6"/>
  <c r="U6"/>
  <c r="T6"/>
  <c r="S6"/>
  <c r="S21" i="3"/>
  <c r="T21"/>
  <c r="U21"/>
  <c r="V21"/>
  <c r="V19" i="2"/>
  <c r="U19"/>
  <c r="T19"/>
  <c r="S19"/>
  <c r="V18"/>
  <c r="U18"/>
  <c r="T18"/>
  <c r="S18"/>
  <c r="V17"/>
  <c r="U17"/>
  <c r="T17"/>
  <c r="S17"/>
  <c r="V16"/>
  <c r="U16"/>
  <c r="T16"/>
  <c r="S16"/>
  <c r="V15"/>
  <c r="U15"/>
  <c r="T15"/>
  <c r="S15"/>
  <c r="V14"/>
  <c r="U14"/>
  <c r="T14"/>
  <c r="S14"/>
  <c r="V13"/>
  <c r="U13"/>
  <c r="T13"/>
  <c r="S13"/>
  <c r="V12"/>
  <c r="U12"/>
  <c r="T12"/>
  <c r="S12"/>
  <c r="V11"/>
  <c r="U11"/>
  <c r="T11"/>
  <c r="S11"/>
  <c r="V10"/>
  <c r="I8" i="9" s="1"/>
  <c r="U10" i="2"/>
  <c r="H8" i="9" s="1"/>
  <c r="T10" i="2"/>
  <c r="G8" i="9" s="1"/>
  <c r="S10" i="2"/>
  <c r="F8" i="9" s="1"/>
  <c r="V9" i="2"/>
  <c r="U9"/>
  <c r="T9"/>
  <c r="S9"/>
  <c r="V8"/>
  <c r="U8"/>
  <c r="T8"/>
  <c r="S8"/>
  <c r="V7"/>
  <c r="U7"/>
  <c r="T7"/>
  <c r="S7"/>
  <c r="S20" i="1"/>
  <c r="T20"/>
  <c r="U20"/>
  <c r="V20"/>
  <c r="V6" i="4"/>
  <c r="U6"/>
  <c r="T6"/>
  <c r="S6"/>
  <c r="S6" i="13"/>
  <c r="V7" i="3" l="1"/>
  <c r="V8"/>
  <c r="V9"/>
  <c r="V10"/>
  <c r="V11"/>
  <c r="V12"/>
  <c r="V13"/>
  <c r="V15"/>
  <c r="I13" i="9" s="1"/>
  <c r="V16" i="3"/>
  <c r="V17"/>
  <c r="V18"/>
  <c r="V19"/>
  <c r="U7"/>
  <c r="U8"/>
  <c r="U9"/>
  <c r="U10"/>
  <c r="U11"/>
  <c r="U12"/>
  <c r="U13"/>
  <c r="U15"/>
  <c r="H13" i="9" s="1"/>
  <c r="U16" i="3"/>
  <c r="U17"/>
  <c r="U18"/>
  <c r="U19"/>
  <c r="T7"/>
  <c r="T8"/>
  <c r="T9"/>
  <c r="T10"/>
  <c r="T11"/>
  <c r="T12"/>
  <c r="T13"/>
  <c r="T15"/>
  <c r="G13" i="9" s="1"/>
  <c r="T16" i="3"/>
  <c r="T17"/>
  <c r="T18"/>
  <c r="T19"/>
  <c r="S7"/>
  <c r="S8"/>
  <c r="S9"/>
  <c r="S10"/>
  <c r="S11"/>
  <c r="S12"/>
  <c r="S13"/>
  <c r="S15"/>
  <c r="F13" i="9" s="1"/>
  <c r="S16" i="3"/>
  <c r="S17"/>
  <c r="S18"/>
  <c r="S19"/>
  <c r="V7" i="1"/>
  <c r="V8"/>
  <c r="V9"/>
  <c r="V10"/>
  <c r="V11"/>
  <c r="V12"/>
  <c r="V13"/>
  <c r="V14"/>
  <c r="V15"/>
  <c r="V16"/>
  <c r="V17"/>
  <c r="V18"/>
  <c r="V19"/>
  <c r="U7"/>
  <c r="U8"/>
  <c r="U9"/>
  <c r="U10"/>
  <c r="U11"/>
  <c r="U12"/>
  <c r="U13"/>
  <c r="U14"/>
  <c r="U15"/>
  <c r="U16"/>
  <c r="U17"/>
  <c r="U18"/>
  <c r="U19"/>
  <c r="T7"/>
  <c r="T8"/>
  <c r="T9"/>
  <c r="T10"/>
  <c r="T11"/>
  <c r="T12"/>
  <c r="T13"/>
  <c r="T14"/>
  <c r="T15"/>
  <c r="T16"/>
  <c r="T17"/>
  <c r="T18"/>
  <c r="T19"/>
  <c r="S7"/>
  <c r="S8"/>
  <c r="S9"/>
  <c r="S10"/>
  <c r="S11"/>
  <c r="S12"/>
  <c r="S13"/>
  <c r="S14"/>
  <c r="S15"/>
  <c r="S16"/>
  <c r="S17"/>
  <c r="S18"/>
  <c r="S19"/>
  <c r="V6" i="5"/>
  <c r="U6"/>
  <c r="T6"/>
  <c r="S6"/>
  <c r="V6" i="3"/>
  <c r="U6"/>
  <c r="T6"/>
  <c r="S6"/>
  <c r="V6" i="2"/>
  <c r="U6"/>
  <c r="T6"/>
  <c r="S6"/>
  <c r="V6" i="1"/>
  <c r="U6"/>
  <c r="T6"/>
  <c r="S6"/>
  <c r="I4" i="9" l="1"/>
  <c r="G4"/>
  <c r="H4"/>
  <c r="F4"/>
</calcChain>
</file>

<file path=xl/sharedStrings.xml><?xml version="1.0" encoding="utf-8"?>
<sst xmlns="http://schemas.openxmlformats.org/spreadsheetml/2006/main" count="1214" uniqueCount="102">
  <si>
    <t>ENGLISH NAME</t>
  </si>
  <si>
    <t>NAME</t>
  </si>
  <si>
    <t>DATE</t>
  </si>
  <si>
    <t xml:space="preserve">                                                               </t>
  </si>
  <si>
    <t>HOMEWORK</t>
  </si>
  <si>
    <t>PARTICIPATION NOTES</t>
  </si>
  <si>
    <t>#</t>
  </si>
  <si>
    <t>ST.NUM</t>
  </si>
  <si>
    <t>WEEK 1</t>
  </si>
  <si>
    <t>WEEK 2</t>
  </si>
  <si>
    <t>WEEK 4</t>
  </si>
  <si>
    <t>WEEK 5</t>
  </si>
  <si>
    <t>WEEK 6</t>
  </si>
  <si>
    <t>WEEK 7</t>
  </si>
  <si>
    <t>WEEK 8</t>
  </si>
  <si>
    <t>A</t>
  </si>
  <si>
    <t>L</t>
  </si>
  <si>
    <t>LA</t>
  </si>
  <si>
    <t>AP</t>
  </si>
  <si>
    <t>ID</t>
  </si>
  <si>
    <t>Name</t>
  </si>
  <si>
    <t xml:space="preserve">NGUYỄN VÕ VÂN </t>
  </si>
  <si>
    <t>ANH</t>
  </si>
  <si>
    <t xml:space="preserve">BÙI NGỌC GIA  </t>
  </si>
  <si>
    <t>BẢO</t>
  </si>
  <si>
    <t xml:space="preserve">NGUYỄN THÀNH </t>
  </si>
  <si>
    <t>ĐẠT</t>
  </si>
  <si>
    <t xml:space="preserve">HUỲNH HỒNG </t>
  </si>
  <si>
    <t>HUYÊN</t>
  </si>
  <si>
    <t xml:space="preserve">NGÔ THY THIÊN </t>
  </si>
  <si>
    <t>LÝ</t>
  </si>
  <si>
    <t xml:space="preserve">NGUYỄN THỊ TUYẾT </t>
  </si>
  <si>
    <t>NGỌC</t>
  </si>
  <si>
    <t xml:space="preserve">NGUYỄN BẢO </t>
  </si>
  <si>
    <t xml:space="preserve">TRẦN NGỌC Ý </t>
  </si>
  <si>
    <t>NHI</t>
  </si>
  <si>
    <t xml:space="preserve">VƯƠNG BẢO </t>
  </si>
  <si>
    <t>NHƯ</t>
  </si>
  <si>
    <t xml:space="preserve">DƯƠNG PHẠM ĐỨC </t>
  </si>
  <si>
    <t>PHƯƠNG</t>
  </si>
  <si>
    <t xml:space="preserve">DƯƠNG MINH </t>
  </si>
  <si>
    <t>THUẤN</t>
  </si>
  <si>
    <t xml:space="preserve">TRẦN NHẬT </t>
  </si>
  <si>
    <t>TRÂN</t>
  </si>
  <si>
    <t xml:space="preserve">PHAN NGUYỄN PHƯƠNG </t>
  </si>
  <si>
    <t>UYÊN</t>
  </si>
  <si>
    <t xml:space="preserve">HỒ THẾ </t>
  </si>
  <si>
    <t>VIỆT</t>
  </si>
  <si>
    <t>MIDTERM</t>
  </si>
  <si>
    <t>NGUYỄN THỊ LAN</t>
  </si>
  <si>
    <t>THANH</t>
  </si>
  <si>
    <r>
      <t xml:space="preserve">CY13 Pre Intermediate 1 </t>
    </r>
    <r>
      <rPr>
        <b/>
        <sz val="18"/>
        <color theme="1"/>
        <rFont val="Calibri"/>
        <family val="2"/>
        <scheme val="minor"/>
      </rPr>
      <t>ATTENDENCE SHEET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i/>
        <sz val="16"/>
        <color theme="1"/>
        <rFont val="Calibri"/>
        <family val="2"/>
        <scheme val="minor"/>
      </rPr>
      <t>COURSE START DATE 2nd Jan 2014</t>
    </r>
  </si>
  <si>
    <t>WEEK 9</t>
  </si>
  <si>
    <t>WEEK 10</t>
  </si>
  <si>
    <t>35-3</t>
  </si>
  <si>
    <t>WEEK 11</t>
  </si>
  <si>
    <t>Final Test</t>
  </si>
  <si>
    <t>NGUYỄN MINH</t>
  </si>
  <si>
    <t>HUY</t>
  </si>
  <si>
    <t>NGUYỄN THÀNH</t>
  </si>
  <si>
    <t>TRÍ</t>
  </si>
  <si>
    <t>PHẠM HỮU</t>
  </si>
  <si>
    <t>ĐỨC</t>
  </si>
  <si>
    <t>TRẦN QUANG</t>
  </si>
  <si>
    <t>KHẢI</t>
  </si>
  <si>
    <t>NGUYỄN VŨ</t>
  </si>
  <si>
    <t>HÒA</t>
  </si>
  <si>
    <t>NGUYỄN ĐÌNH</t>
  </si>
  <si>
    <t>LÊ LÊ HẠNH</t>
  </si>
  <si>
    <t>DUNG</t>
  </si>
  <si>
    <t>TRẦN ĐỨC</t>
  </si>
  <si>
    <t>VINH</t>
  </si>
  <si>
    <t>PHẠM NGỌC TUYẾT</t>
  </si>
  <si>
    <t xml:space="preserve">NHI </t>
  </si>
  <si>
    <t xml:space="preserve">NGUYỄN PHAN HOÀI </t>
  </si>
  <si>
    <t>XUYÊN</t>
  </si>
  <si>
    <t>WEEK 3</t>
  </si>
  <si>
    <t>NGUYỄN HuỲNH NHẬT</t>
  </si>
  <si>
    <t>MINH</t>
  </si>
  <si>
    <t>NGUYỄN</t>
  </si>
  <si>
    <t>TÚC</t>
  </si>
  <si>
    <t>ĐỖ TẤT MINH</t>
  </si>
  <si>
    <t>HiẾU</t>
  </si>
  <si>
    <t>NGUYỄN UY</t>
  </si>
  <si>
    <t>VŨ</t>
  </si>
  <si>
    <t>CHIÊM NHẬT</t>
  </si>
  <si>
    <t>THÀNH</t>
  </si>
  <si>
    <t>NGUYỄN KHÁNH NHẬT</t>
  </si>
  <si>
    <t>NGUYỄN TÔN</t>
  </si>
  <si>
    <t>HOÀNG</t>
  </si>
  <si>
    <t xml:space="preserve">MAI THANH </t>
  </si>
  <si>
    <t>NGHỊ</t>
  </si>
  <si>
    <t xml:space="preserve">NGUYỄN ĐỨC </t>
  </si>
  <si>
    <t>KHOA</t>
  </si>
  <si>
    <r>
      <t xml:space="preserve">CY13 Term 4 Upper Intermediate 1 </t>
    </r>
    <r>
      <rPr>
        <b/>
        <sz val="18"/>
        <color theme="1"/>
        <rFont val="Calibri"/>
        <family val="2"/>
        <scheme val="minor"/>
      </rPr>
      <t>ATTENDENCE SHEET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i/>
        <sz val="16"/>
        <color theme="1"/>
        <rFont val="Calibri"/>
        <family val="2"/>
        <scheme val="minor"/>
      </rPr>
      <t>COURSE START DATE 4 June 2014</t>
    </r>
  </si>
  <si>
    <t>CY13 Term 4 Upper Intermediate 1 ATTENDENCE SHEET COURSE START DATE 4 June 2014</t>
  </si>
  <si>
    <t>p</t>
  </si>
  <si>
    <t>a</t>
  </si>
  <si>
    <t>ao</t>
  </si>
  <si>
    <t>ap</t>
  </si>
  <si>
    <t>l</t>
  </si>
  <si>
    <t>la</t>
  </si>
</sst>
</file>

<file path=xl/styles.xml><?xml version="1.0" encoding="utf-8"?>
<styleSheet xmlns="http://schemas.openxmlformats.org/spreadsheetml/2006/main">
  <numFmts count="2">
    <numFmt numFmtId="164" formatCode="[$-409]d/mmm;@"/>
    <numFmt numFmtId="165" formatCode="[$-409]d/mmm/yy;@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4"/>
      <color rgb="FFFF000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4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7" fillId="3" borderId="1" xfId="0" applyFont="1" applyFill="1" applyBorder="1"/>
    <xf numFmtId="0" fontId="0" fillId="3" borderId="1" xfId="0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/>
    <xf numFmtId="0" fontId="8" fillId="4" borderId="1" xfId="0" applyFont="1" applyFill="1" applyBorder="1"/>
    <xf numFmtId="0" fontId="8" fillId="4" borderId="4" xfId="0" applyFont="1" applyFill="1" applyBorder="1"/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/>
    </xf>
    <xf numFmtId="0" fontId="0" fillId="4" borderId="0" xfId="0" applyFill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164" fontId="0" fillId="0" borderId="0" xfId="0" applyNumberFormat="1"/>
    <xf numFmtId="164" fontId="0" fillId="0" borderId="1" xfId="0" applyNumberFormat="1" applyFill="1" applyBorder="1" applyAlignment="1">
      <alignment horizontal="center"/>
    </xf>
    <xf numFmtId="164" fontId="2" fillId="0" borderId="1" xfId="0" applyNumberFormat="1" applyFont="1" applyFill="1" applyBorder="1" applyAlignment="1">
      <alignment vertical="center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165" fontId="2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4" fillId="0" borderId="1" xfId="1" applyFont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5" fillId="0" borderId="1" xfId="0" applyNumberFormat="1" applyFont="1" applyBorder="1" applyAlignment="1">
      <alignment horizontal="left"/>
    </xf>
    <xf numFmtId="0" fontId="14" fillId="0" borderId="1" xfId="1" applyFont="1" applyFill="1" applyBorder="1" applyAlignment="1">
      <alignment horizontal="left" vertical="center"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9" fillId="0" borderId="0" xfId="0" applyFont="1" applyFill="1"/>
    <xf numFmtId="0" fontId="1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/>
    <xf numFmtId="0" fontId="9" fillId="0" borderId="0" xfId="0" applyFont="1" applyFill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/>
    </xf>
    <xf numFmtId="0" fontId="14" fillId="4" borderId="1" xfId="1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left" vertical="center" wrapText="1"/>
    </xf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9" fillId="4" borderId="0" xfId="0" applyFont="1" applyFill="1"/>
    <xf numFmtId="0" fontId="12" fillId="4" borderId="0" xfId="0" applyFont="1" applyFill="1" applyAlignment="1">
      <alignment horizontal="left" vertical="center"/>
    </xf>
    <xf numFmtId="0" fontId="14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164" fontId="0" fillId="0" borderId="0" xfId="0" applyNumberFormat="1" applyBorder="1"/>
    <xf numFmtId="0" fontId="0" fillId="0" borderId="1" xfId="0" applyFill="1" applyBorder="1" applyAlignment="1">
      <alignment horizontal="center"/>
    </xf>
    <xf numFmtId="0" fontId="9" fillId="4" borderId="0" xfId="0" applyFont="1" applyFill="1" applyAlignment="1">
      <alignment horizontal="left" vertical="top"/>
    </xf>
    <xf numFmtId="0" fontId="9" fillId="4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/>
    <xf numFmtId="0" fontId="0" fillId="4" borderId="1" xfId="0" applyFill="1" applyBorder="1" applyAlignment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6" fillId="0" borderId="1" xfId="1" applyFont="1" applyBorder="1" applyAlignment="1">
      <alignment horizontal="left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18" fillId="3" borderId="1" xfId="0" applyFont="1" applyFill="1" applyBorder="1"/>
    <xf numFmtId="0" fontId="2" fillId="0" borderId="1" xfId="0" applyFont="1" applyBorder="1"/>
    <xf numFmtId="0" fontId="18" fillId="0" borderId="1" xfId="0" applyFont="1" applyBorder="1" applyAlignment="1"/>
    <xf numFmtId="0" fontId="17" fillId="0" borderId="1" xfId="0" applyNumberFormat="1" applyFont="1" applyBorder="1" applyAlignment="1">
      <alignment horizontal="left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0" applyFont="1" applyFill="1" applyBorder="1"/>
    <xf numFmtId="0" fontId="2" fillId="0" borderId="1" xfId="0" applyFont="1" applyFill="1" applyBorder="1"/>
    <xf numFmtId="0" fontId="18" fillId="0" borderId="1" xfId="0" applyFont="1" applyFill="1" applyBorder="1" applyAlignment="1"/>
    <xf numFmtId="0" fontId="18" fillId="0" borderId="2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5"/>
  <sheetViews>
    <sheetView tabSelected="1" zoomScale="75" zoomScaleNormal="75" workbookViewId="0">
      <selection activeCell="O9" sqref="O9"/>
    </sheetView>
  </sheetViews>
  <sheetFormatPr defaultRowHeight="15"/>
  <cols>
    <col min="1" max="1" width="4.28515625" customWidth="1"/>
    <col min="2" max="2" width="15.85546875" customWidth="1"/>
    <col min="3" max="3" width="31.28515625" customWidth="1"/>
    <col min="4" max="4" width="11.42578125" bestFit="1" customWidth="1"/>
    <col min="5" max="5" width="15.85546875" customWidth="1"/>
    <col min="6" max="7" width="8.5703125" customWidth="1"/>
    <col min="8" max="8" width="8" customWidth="1"/>
    <col min="9" max="9" width="8.28515625" customWidth="1"/>
    <col min="10" max="10" width="8.42578125" customWidth="1"/>
    <col min="11" max="11" width="6.140625" customWidth="1"/>
    <col min="12" max="12" width="5.28515625" customWidth="1"/>
    <col min="13" max="14" width="6" customWidth="1"/>
    <col min="15" max="15" width="6.140625" customWidth="1"/>
    <col min="18" max="18" width="12.28515625" customWidth="1"/>
    <col min="19" max="22" width="0" hidden="1" customWidth="1"/>
  </cols>
  <sheetData>
    <row r="1" spans="1:26" ht="15" customHeight="1">
      <c r="B1" s="88" t="s">
        <v>8</v>
      </c>
      <c r="C1" s="88"/>
      <c r="D1" s="99" t="s">
        <v>94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26" ht="15" customHeight="1">
      <c r="B2" s="88"/>
      <c r="C2" s="8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6">
      <c r="F3" s="91" t="s">
        <v>2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26"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6" ht="24.95" customHeight="1">
      <c r="A5" s="2" t="s">
        <v>6</v>
      </c>
      <c r="B5" s="2" t="s">
        <v>7</v>
      </c>
      <c r="C5" s="86" t="s">
        <v>1</v>
      </c>
      <c r="D5" s="87"/>
      <c r="E5" s="2" t="s">
        <v>0</v>
      </c>
      <c r="F5" s="60">
        <v>41792</v>
      </c>
      <c r="G5" s="60">
        <v>41793</v>
      </c>
      <c r="H5" s="60">
        <v>41794</v>
      </c>
      <c r="I5" s="60">
        <v>41795</v>
      </c>
      <c r="J5" s="60">
        <v>41796</v>
      </c>
      <c r="K5" s="92" t="s">
        <v>4</v>
      </c>
      <c r="L5" s="92"/>
      <c r="M5" s="92"/>
      <c r="N5" s="92"/>
      <c r="O5" s="92"/>
      <c r="P5" s="92" t="s">
        <v>5</v>
      </c>
      <c r="Q5" s="92"/>
      <c r="R5" s="92"/>
      <c r="S5" s="7" t="s">
        <v>15</v>
      </c>
      <c r="T5" s="7" t="s">
        <v>16</v>
      </c>
      <c r="U5" s="7" t="s">
        <v>17</v>
      </c>
      <c r="V5" s="7" t="s">
        <v>18</v>
      </c>
      <c r="W5" s="36" t="s">
        <v>15</v>
      </c>
      <c r="X5" s="36" t="s">
        <v>16</v>
      </c>
      <c r="Y5" s="36" t="s">
        <v>17</v>
      </c>
      <c r="Z5" s="36" t="s">
        <v>18</v>
      </c>
    </row>
    <row r="6" spans="1:26" ht="21.75" customHeight="1">
      <c r="A6" s="41">
        <v>1</v>
      </c>
      <c r="B6" s="42">
        <v>1359001</v>
      </c>
      <c r="C6" s="42" t="s">
        <v>57</v>
      </c>
      <c r="D6" s="42" t="s">
        <v>58</v>
      </c>
      <c r="E6" s="6"/>
      <c r="F6" s="83"/>
      <c r="G6" s="83"/>
      <c r="H6" s="78" t="s">
        <v>96</v>
      </c>
      <c r="I6" s="79" t="s">
        <v>96</v>
      </c>
      <c r="J6" s="79" t="s">
        <v>97</v>
      </c>
      <c r="K6" s="1"/>
      <c r="L6" s="1"/>
      <c r="M6" s="1"/>
      <c r="N6" s="1"/>
      <c r="O6" s="1"/>
      <c r="P6" s="89"/>
      <c r="Q6" s="89"/>
      <c r="R6" s="89"/>
      <c r="S6" s="8">
        <f>COUNTIF(F6:J6,"A")</f>
        <v>1</v>
      </c>
      <c r="T6" s="8">
        <f>COUNTIF(F6:J6,"L")</f>
        <v>0</v>
      </c>
      <c r="U6" s="8">
        <f>COUNTIF(F6:J6,"LA")</f>
        <v>0</v>
      </c>
      <c r="V6" s="8">
        <f>COUNTIF(F6:J6,"AP")</f>
        <v>0</v>
      </c>
      <c r="W6" s="37">
        <f>COUNTIF(F6:J6,"A")</f>
        <v>1</v>
      </c>
      <c r="X6" s="37">
        <f>COUNTIF(J6:N6,"L")</f>
        <v>0</v>
      </c>
      <c r="Y6" s="37">
        <f>COUNTIF(J6:N6,"LA")</f>
        <v>0</v>
      </c>
      <c r="Z6" s="37">
        <f>COUNTIF(J6:N6,"AP")</f>
        <v>0</v>
      </c>
    </row>
    <row r="7" spans="1:26" s="18" customFormat="1" ht="21.75" customHeight="1">
      <c r="A7" s="64">
        <v>2</v>
      </c>
      <c r="B7" s="65">
        <v>1359004</v>
      </c>
      <c r="C7" s="65" t="s">
        <v>59</v>
      </c>
      <c r="D7" s="65" t="s">
        <v>60</v>
      </c>
      <c r="E7" s="66"/>
      <c r="F7" s="83"/>
      <c r="G7" s="83"/>
      <c r="H7" s="80" t="s">
        <v>97</v>
      </c>
      <c r="I7" s="80" t="s">
        <v>96</v>
      </c>
      <c r="J7" s="80" t="s">
        <v>97</v>
      </c>
      <c r="K7" s="68"/>
      <c r="L7" s="68"/>
      <c r="M7" s="68"/>
      <c r="N7" s="68"/>
      <c r="O7" s="68"/>
      <c r="P7" s="90"/>
      <c r="Q7" s="90"/>
      <c r="R7" s="90"/>
      <c r="S7" s="69">
        <f t="shared" ref="S7:S25" si="0">COUNTIF(F7:J7,"A")</f>
        <v>2</v>
      </c>
      <c r="T7" s="69">
        <f t="shared" ref="T7:T25" si="1">COUNTIF(F7:J7,"L")</f>
        <v>0</v>
      </c>
      <c r="U7" s="69">
        <f t="shared" ref="U7:U25" si="2">COUNTIF(F7:J7,"LA")</f>
        <v>0</v>
      </c>
      <c r="V7" s="69">
        <f t="shared" ref="V7:V25" si="3">COUNTIF(F7:J7,"AP")</f>
        <v>0</v>
      </c>
      <c r="W7" s="70">
        <f t="shared" ref="W7:W25" si="4">COUNTIF(F7:J7,"A")</f>
        <v>2</v>
      </c>
      <c r="X7" s="70">
        <f t="shared" ref="X7:X25" si="5">COUNTIF(J7:N7,"L")</f>
        <v>0</v>
      </c>
      <c r="Y7" s="70">
        <f t="shared" ref="Y7:Y25" si="6">COUNTIF(J7:N7,"LA")</f>
        <v>0</v>
      </c>
      <c r="Z7" s="70">
        <f t="shared" ref="Z7:Z25" si="7">COUNTIF(J7:N7,"AP")</f>
        <v>0</v>
      </c>
    </row>
    <row r="8" spans="1:26" ht="21.75" customHeight="1">
      <c r="A8" s="41">
        <v>3</v>
      </c>
      <c r="B8" s="42">
        <v>1359007</v>
      </c>
      <c r="C8" s="42" t="s">
        <v>61</v>
      </c>
      <c r="D8" s="42" t="s">
        <v>62</v>
      </c>
      <c r="E8" s="6"/>
      <c r="F8" s="83"/>
      <c r="G8" s="83"/>
      <c r="H8" s="78" t="s">
        <v>96</v>
      </c>
      <c r="I8" s="79" t="s">
        <v>96</v>
      </c>
      <c r="J8" s="79" t="s">
        <v>96</v>
      </c>
      <c r="K8" s="1"/>
      <c r="L8" s="1"/>
      <c r="M8" s="1"/>
      <c r="N8" s="1"/>
      <c r="O8" s="1"/>
      <c r="P8" s="89"/>
      <c r="Q8" s="89"/>
      <c r="R8" s="89"/>
      <c r="S8" s="8">
        <f t="shared" si="0"/>
        <v>0</v>
      </c>
      <c r="T8" s="8">
        <f t="shared" si="1"/>
        <v>0</v>
      </c>
      <c r="U8" s="8">
        <f t="shared" si="2"/>
        <v>0</v>
      </c>
      <c r="V8" s="8">
        <f t="shared" si="3"/>
        <v>0</v>
      </c>
      <c r="W8" s="37">
        <f t="shared" si="4"/>
        <v>0</v>
      </c>
      <c r="X8" s="37">
        <f t="shared" si="5"/>
        <v>0</v>
      </c>
      <c r="Y8" s="37">
        <f t="shared" si="6"/>
        <v>0</v>
      </c>
      <c r="Z8" s="37">
        <f t="shared" si="7"/>
        <v>0</v>
      </c>
    </row>
    <row r="9" spans="1:26" ht="21.75" customHeight="1">
      <c r="A9" s="41">
        <v>4</v>
      </c>
      <c r="B9" s="42">
        <v>1359008</v>
      </c>
      <c r="C9" s="42" t="s">
        <v>63</v>
      </c>
      <c r="D9" s="42" t="s">
        <v>64</v>
      </c>
      <c r="E9" s="6"/>
      <c r="F9" s="83"/>
      <c r="G9" s="83"/>
      <c r="H9" s="78" t="s">
        <v>96</v>
      </c>
      <c r="I9" s="79" t="s">
        <v>96</v>
      </c>
      <c r="J9" s="79" t="s">
        <v>96</v>
      </c>
      <c r="K9" s="1"/>
      <c r="L9" s="1"/>
      <c r="M9" s="1"/>
      <c r="N9" s="1"/>
      <c r="O9" s="1"/>
      <c r="P9" s="89"/>
      <c r="Q9" s="89"/>
      <c r="R9" s="89"/>
      <c r="S9" s="8">
        <f t="shared" si="0"/>
        <v>0</v>
      </c>
      <c r="T9" s="8">
        <f t="shared" si="1"/>
        <v>0</v>
      </c>
      <c r="U9" s="8">
        <f t="shared" si="2"/>
        <v>0</v>
      </c>
      <c r="V9" s="8">
        <f t="shared" si="3"/>
        <v>0</v>
      </c>
      <c r="W9" s="37">
        <f t="shared" si="4"/>
        <v>0</v>
      </c>
      <c r="X9" s="37">
        <f t="shared" si="5"/>
        <v>0</v>
      </c>
      <c r="Y9" s="37">
        <f t="shared" si="6"/>
        <v>0</v>
      </c>
      <c r="Z9" s="37">
        <f t="shared" si="7"/>
        <v>0</v>
      </c>
    </row>
    <row r="10" spans="1:26" ht="21.75" customHeight="1">
      <c r="A10" s="41">
        <v>5</v>
      </c>
      <c r="B10" s="42">
        <v>1359009</v>
      </c>
      <c r="C10" s="42" t="s">
        <v>65</v>
      </c>
      <c r="D10" s="42" t="s">
        <v>66</v>
      </c>
      <c r="E10" s="6"/>
      <c r="F10" s="83"/>
      <c r="G10" s="83"/>
      <c r="H10" s="78" t="s">
        <v>96</v>
      </c>
      <c r="I10" s="79" t="s">
        <v>96</v>
      </c>
      <c r="J10" s="79" t="s">
        <v>96</v>
      </c>
      <c r="K10" s="1"/>
      <c r="L10" s="1"/>
      <c r="M10" s="1"/>
      <c r="N10" s="1"/>
      <c r="O10" s="1"/>
      <c r="P10" s="89"/>
      <c r="Q10" s="89"/>
      <c r="R10" s="89"/>
      <c r="S10" s="8">
        <f t="shared" si="0"/>
        <v>0</v>
      </c>
      <c r="T10" s="8">
        <f t="shared" si="1"/>
        <v>0</v>
      </c>
      <c r="U10" s="8">
        <f t="shared" si="2"/>
        <v>0</v>
      </c>
      <c r="V10" s="8">
        <f t="shared" si="3"/>
        <v>0</v>
      </c>
      <c r="W10" s="37">
        <f t="shared" si="4"/>
        <v>0</v>
      </c>
      <c r="X10" s="37">
        <f t="shared" si="5"/>
        <v>0</v>
      </c>
      <c r="Y10" s="37">
        <f t="shared" si="6"/>
        <v>0</v>
      </c>
      <c r="Z10" s="37">
        <f t="shared" si="7"/>
        <v>0</v>
      </c>
    </row>
    <row r="11" spans="1:26" ht="21.75" customHeight="1">
      <c r="A11" s="41">
        <v>6</v>
      </c>
      <c r="B11" s="42">
        <v>1359002</v>
      </c>
      <c r="C11" s="42" t="s">
        <v>67</v>
      </c>
      <c r="D11" s="42" t="s">
        <v>39</v>
      </c>
      <c r="E11" s="6"/>
      <c r="F11" s="83"/>
      <c r="G11" s="83"/>
      <c r="H11" s="78" t="s">
        <v>96</v>
      </c>
      <c r="I11" s="79" t="s">
        <v>96</v>
      </c>
      <c r="J11" s="79" t="s">
        <v>96</v>
      </c>
      <c r="K11" s="1"/>
      <c r="L11" s="1"/>
      <c r="M11" s="1"/>
      <c r="N11" s="1"/>
      <c r="O11" s="1"/>
      <c r="P11" s="89"/>
      <c r="Q11" s="89"/>
      <c r="R11" s="89"/>
      <c r="S11" s="8">
        <f t="shared" si="0"/>
        <v>0</v>
      </c>
      <c r="T11" s="8">
        <f t="shared" si="1"/>
        <v>0</v>
      </c>
      <c r="U11" s="8">
        <f t="shared" si="2"/>
        <v>0</v>
      </c>
      <c r="V11" s="8">
        <f t="shared" si="3"/>
        <v>0</v>
      </c>
      <c r="W11" s="37">
        <f t="shared" si="4"/>
        <v>0</v>
      </c>
      <c r="X11" s="37">
        <f t="shared" si="5"/>
        <v>0</v>
      </c>
      <c r="Y11" s="37">
        <f t="shared" si="6"/>
        <v>0</v>
      </c>
      <c r="Z11" s="37">
        <f t="shared" si="7"/>
        <v>0</v>
      </c>
    </row>
    <row r="12" spans="1:26" ht="21.75" customHeight="1">
      <c r="A12" s="41">
        <v>7</v>
      </c>
      <c r="B12" s="42">
        <v>1359003</v>
      </c>
      <c r="C12" s="42" t="s">
        <v>68</v>
      </c>
      <c r="D12" s="42" t="s">
        <v>69</v>
      </c>
      <c r="E12" s="6"/>
      <c r="F12" s="83"/>
      <c r="G12" s="83"/>
      <c r="H12" s="78" t="s">
        <v>96</v>
      </c>
      <c r="I12" s="79" t="s">
        <v>96</v>
      </c>
      <c r="J12" s="79" t="s">
        <v>96</v>
      </c>
      <c r="K12" s="1"/>
      <c r="L12" s="1"/>
      <c r="M12" s="1"/>
      <c r="N12" s="1"/>
      <c r="O12" s="1"/>
      <c r="P12" s="89"/>
      <c r="Q12" s="89"/>
      <c r="R12" s="89"/>
      <c r="S12" s="8">
        <f t="shared" si="0"/>
        <v>0</v>
      </c>
      <c r="T12" s="8">
        <f t="shared" si="1"/>
        <v>0</v>
      </c>
      <c r="U12" s="8">
        <f t="shared" si="2"/>
        <v>0</v>
      </c>
      <c r="V12" s="8">
        <f t="shared" si="3"/>
        <v>0</v>
      </c>
      <c r="W12" s="37">
        <f t="shared" si="4"/>
        <v>0</v>
      </c>
      <c r="X12" s="37">
        <f t="shared" si="5"/>
        <v>0</v>
      </c>
      <c r="Y12" s="37">
        <f t="shared" si="6"/>
        <v>0</v>
      </c>
      <c r="Z12" s="37">
        <f t="shared" si="7"/>
        <v>0</v>
      </c>
    </row>
    <row r="13" spans="1:26" ht="21.75" customHeight="1">
      <c r="A13" s="41">
        <v>8</v>
      </c>
      <c r="B13" s="42">
        <v>1359006</v>
      </c>
      <c r="C13" s="42" t="s">
        <v>70</v>
      </c>
      <c r="D13" s="42" t="s">
        <v>71</v>
      </c>
      <c r="E13" s="6"/>
      <c r="F13" s="83"/>
      <c r="G13" s="83"/>
      <c r="H13" s="78" t="s">
        <v>96</v>
      </c>
      <c r="I13" s="79" t="s">
        <v>96</v>
      </c>
      <c r="J13" s="79" t="s">
        <v>96</v>
      </c>
      <c r="K13" s="1"/>
      <c r="L13" s="1"/>
      <c r="M13" s="1"/>
      <c r="N13" s="1"/>
      <c r="O13" s="1"/>
      <c r="P13" s="89"/>
      <c r="Q13" s="89"/>
      <c r="R13" s="89"/>
      <c r="S13" s="8">
        <f t="shared" si="0"/>
        <v>0</v>
      </c>
      <c r="T13" s="8">
        <f t="shared" si="1"/>
        <v>0</v>
      </c>
      <c r="U13" s="8">
        <f t="shared" si="2"/>
        <v>0</v>
      </c>
      <c r="V13" s="8">
        <f t="shared" si="3"/>
        <v>0</v>
      </c>
      <c r="W13" s="37">
        <f t="shared" si="4"/>
        <v>0</v>
      </c>
      <c r="X13" s="37">
        <f t="shared" si="5"/>
        <v>0</v>
      </c>
      <c r="Y13" s="37">
        <f t="shared" si="6"/>
        <v>0</v>
      </c>
      <c r="Z13" s="37">
        <f t="shared" si="7"/>
        <v>0</v>
      </c>
    </row>
    <row r="14" spans="1:26" ht="21.75" customHeight="1">
      <c r="A14" s="41">
        <v>9</v>
      </c>
      <c r="B14" s="47">
        <v>1358041</v>
      </c>
      <c r="C14" s="42" t="s">
        <v>72</v>
      </c>
      <c r="D14" s="42" t="s">
        <v>73</v>
      </c>
      <c r="E14" s="6"/>
      <c r="F14" s="83"/>
      <c r="G14" s="83"/>
      <c r="H14" s="78" t="s">
        <v>96</v>
      </c>
      <c r="I14" s="79" t="s">
        <v>96</v>
      </c>
      <c r="J14" s="79" t="s">
        <v>96</v>
      </c>
      <c r="K14" s="1"/>
      <c r="L14" s="1"/>
      <c r="M14" s="1"/>
      <c r="N14" s="1"/>
      <c r="O14" s="1"/>
      <c r="P14" s="89"/>
      <c r="Q14" s="89"/>
      <c r="R14" s="89"/>
      <c r="S14" s="8">
        <f t="shared" si="0"/>
        <v>0</v>
      </c>
      <c r="T14" s="8">
        <f t="shared" si="1"/>
        <v>0</v>
      </c>
      <c r="U14" s="8">
        <f t="shared" si="2"/>
        <v>0</v>
      </c>
      <c r="V14" s="8">
        <f t="shared" si="3"/>
        <v>0</v>
      </c>
      <c r="W14" s="37">
        <f t="shared" si="4"/>
        <v>0</v>
      </c>
      <c r="X14" s="37">
        <f t="shared" si="5"/>
        <v>0</v>
      </c>
      <c r="Y14" s="37">
        <f t="shared" si="6"/>
        <v>0</v>
      </c>
      <c r="Z14" s="37">
        <f t="shared" si="7"/>
        <v>0</v>
      </c>
    </row>
    <row r="15" spans="1:26" ht="21.75" customHeight="1">
      <c r="A15" s="41">
        <v>10</v>
      </c>
      <c r="B15" s="43">
        <v>1358079</v>
      </c>
      <c r="C15" s="44" t="s">
        <v>74</v>
      </c>
      <c r="D15" s="45" t="s">
        <v>75</v>
      </c>
      <c r="E15" s="6"/>
      <c r="F15" s="83"/>
      <c r="G15" s="83"/>
      <c r="H15" s="78" t="s">
        <v>96</v>
      </c>
      <c r="I15" s="79" t="s">
        <v>98</v>
      </c>
      <c r="J15" s="79" t="s">
        <v>99</v>
      </c>
      <c r="K15" s="1"/>
      <c r="L15" s="1"/>
      <c r="M15" s="1"/>
      <c r="N15" s="1"/>
      <c r="O15" s="1"/>
      <c r="P15" s="89"/>
      <c r="Q15" s="89"/>
      <c r="R15" s="89"/>
      <c r="S15" s="8">
        <f t="shared" si="0"/>
        <v>0</v>
      </c>
      <c r="T15" s="8">
        <f t="shared" si="1"/>
        <v>0</v>
      </c>
      <c r="U15" s="8">
        <f t="shared" si="2"/>
        <v>0</v>
      </c>
      <c r="V15" s="8">
        <f t="shared" si="3"/>
        <v>1</v>
      </c>
      <c r="W15" s="37">
        <f t="shared" si="4"/>
        <v>0</v>
      </c>
      <c r="X15" s="37">
        <f t="shared" si="5"/>
        <v>0</v>
      </c>
      <c r="Y15" s="37">
        <f t="shared" si="6"/>
        <v>0</v>
      </c>
      <c r="Z15" s="37">
        <f t="shared" si="7"/>
        <v>1</v>
      </c>
    </row>
    <row r="16" spans="1:26" s="46" customFormat="1" ht="21.75" customHeight="1">
      <c r="A16" s="48">
        <v>11</v>
      </c>
      <c r="B16" s="43">
        <v>1659022</v>
      </c>
      <c r="C16" s="44" t="s">
        <v>77</v>
      </c>
      <c r="D16" s="45" t="s">
        <v>78</v>
      </c>
      <c r="E16" s="49"/>
      <c r="F16" s="83"/>
      <c r="G16" s="83"/>
      <c r="H16" s="78" t="s">
        <v>97</v>
      </c>
      <c r="I16" s="78" t="s">
        <v>96</v>
      </c>
      <c r="J16" s="78" t="s">
        <v>96</v>
      </c>
      <c r="K16" s="51"/>
      <c r="L16" s="51"/>
      <c r="M16" s="51"/>
      <c r="N16" s="51"/>
      <c r="O16" s="51"/>
      <c r="P16" s="85"/>
      <c r="Q16" s="85"/>
      <c r="R16" s="85"/>
      <c r="S16" s="52">
        <f t="shared" si="0"/>
        <v>1</v>
      </c>
      <c r="T16" s="52">
        <f t="shared" si="1"/>
        <v>0</v>
      </c>
      <c r="U16" s="52">
        <f t="shared" si="2"/>
        <v>0</v>
      </c>
      <c r="V16" s="52">
        <f t="shared" si="3"/>
        <v>0</v>
      </c>
      <c r="W16" s="53">
        <f t="shared" si="4"/>
        <v>1</v>
      </c>
      <c r="X16" s="53">
        <f t="shared" si="5"/>
        <v>0</v>
      </c>
      <c r="Y16" s="53">
        <f t="shared" si="6"/>
        <v>0</v>
      </c>
      <c r="Z16" s="53">
        <f t="shared" si="7"/>
        <v>0</v>
      </c>
    </row>
    <row r="17" spans="1:26" s="18" customFormat="1" ht="21.75" customHeight="1">
      <c r="A17" s="64">
        <v>12</v>
      </c>
      <c r="B17" s="71">
        <v>1258088</v>
      </c>
      <c r="C17" s="72" t="s">
        <v>79</v>
      </c>
      <c r="D17" s="73" t="s">
        <v>80</v>
      </c>
      <c r="E17" s="66"/>
      <c r="F17" s="80"/>
      <c r="G17" s="80"/>
      <c r="H17" s="80" t="s">
        <v>97</v>
      </c>
      <c r="I17" s="80" t="s">
        <v>99</v>
      </c>
      <c r="J17" s="80" t="s">
        <v>97</v>
      </c>
      <c r="K17" s="68"/>
      <c r="L17" s="68"/>
      <c r="M17" s="68"/>
      <c r="N17" s="68"/>
      <c r="O17" s="68"/>
      <c r="P17" s="90"/>
      <c r="Q17" s="90"/>
      <c r="R17" s="90"/>
      <c r="S17" s="69">
        <f t="shared" si="0"/>
        <v>2</v>
      </c>
      <c r="T17" s="69">
        <f t="shared" si="1"/>
        <v>0</v>
      </c>
      <c r="U17" s="69">
        <f t="shared" si="2"/>
        <v>0</v>
      </c>
      <c r="V17" s="69">
        <f t="shared" si="3"/>
        <v>1</v>
      </c>
      <c r="W17" s="70">
        <f t="shared" si="4"/>
        <v>2</v>
      </c>
      <c r="X17" s="70">
        <f t="shared" si="5"/>
        <v>0</v>
      </c>
      <c r="Y17" s="70">
        <f t="shared" si="6"/>
        <v>0</v>
      </c>
      <c r="Z17" s="70">
        <f t="shared" si="7"/>
        <v>0</v>
      </c>
    </row>
    <row r="18" spans="1:26" s="46" customFormat="1" ht="21.75" customHeight="1">
      <c r="A18" s="48">
        <v>13</v>
      </c>
      <c r="B18" s="43">
        <v>1358023</v>
      </c>
      <c r="C18" s="44" t="s">
        <v>81</v>
      </c>
      <c r="D18" s="45" t="s">
        <v>82</v>
      </c>
      <c r="E18" s="49"/>
      <c r="F18" s="83"/>
      <c r="G18" s="83"/>
      <c r="H18" s="78" t="s">
        <v>97</v>
      </c>
      <c r="I18" s="78" t="s">
        <v>96</v>
      </c>
      <c r="J18" s="78" t="s">
        <v>100</v>
      </c>
      <c r="K18" s="51"/>
      <c r="L18" s="51"/>
      <c r="M18" s="51"/>
      <c r="N18" s="51"/>
      <c r="O18" s="51"/>
      <c r="P18" s="85"/>
      <c r="Q18" s="85"/>
      <c r="R18" s="85"/>
      <c r="S18" s="52">
        <f t="shared" si="0"/>
        <v>1</v>
      </c>
      <c r="T18" s="52">
        <f t="shared" si="1"/>
        <v>1</v>
      </c>
      <c r="U18" s="52">
        <f t="shared" si="2"/>
        <v>0</v>
      </c>
      <c r="V18" s="52">
        <f t="shared" si="3"/>
        <v>0</v>
      </c>
      <c r="W18" s="53">
        <f t="shared" si="4"/>
        <v>1</v>
      </c>
      <c r="X18" s="53">
        <f t="shared" si="5"/>
        <v>1</v>
      </c>
      <c r="Y18" s="53">
        <f t="shared" si="6"/>
        <v>0</v>
      </c>
      <c r="Z18" s="53">
        <f t="shared" si="7"/>
        <v>0</v>
      </c>
    </row>
    <row r="19" spans="1:26" s="46" customFormat="1" ht="21.75" customHeight="1">
      <c r="A19" s="48">
        <v>14</v>
      </c>
      <c r="B19" s="43">
        <v>1159059</v>
      </c>
      <c r="C19" s="44" t="s">
        <v>83</v>
      </c>
      <c r="D19" s="45" t="s">
        <v>84</v>
      </c>
      <c r="E19" s="49"/>
      <c r="F19" s="83"/>
      <c r="G19" s="83"/>
      <c r="H19" s="78" t="s">
        <v>97</v>
      </c>
      <c r="I19" s="78" t="s">
        <v>96</v>
      </c>
      <c r="J19" s="78" t="s">
        <v>96</v>
      </c>
      <c r="K19" s="51"/>
      <c r="L19" s="51"/>
      <c r="M19" s="51"/>
      <c r="N19" s="51"/>
      <c r="O19" s="51"/>
      <c r="P19" s="85"/>
      <c r="Q19" s="85"/>
      <c r="R19" s="85"/>
      <c r="S19" s="52">
        <f t="shared" si="0"/>
        <v>1</v>
      </c>
      <c r="T19" s="52">
        <f t="shared" si="1"/>
        <v>0</v>
      </c>
      <c r="U19" s="52">
        <f t="shared" si="2"/>
        <v>0</v>
      </c>
      <c r="V19" s="52">
        <f t="shared" si="3"/>
        <v>0</v>
      </c>
      <c r="W19" s="53">
        <f t="shared" si="4"/>
        <v>1</v>
      </c>
      <c r="X19" s="53">
        <f t="shared" si="5"/>
        <v>0</v>
      </c>
      <c r="Y19" s="53">
        <f t="shared" si="6"/>
        <v>0</v>
      </c>
      <c r="Z19" s="53">
        <f t="shared" si="7"/>
        <v>0</v>
      </c>
    </row>
    <row r="20" spans="1:26" s="46" customFormat="1" ht="16.5" customHeight="1">
      <c r="A20" s="48">
        <v>15</v>
      </c>
      <c r="B20" s="43">
        <v>1359021</v>
      </c>
      <c r="C20" s="44" t="s">
        <v>85</v>
      </c>
      <c r="D20" s="45" t="s">
        <v>86</v>
      </c>
      <c r="E20" s="49"/>
      <c r="F20" s="83"/>
      <c r="G20" s="83"/>
      <c r="H20" s="78" t="s">
        <v>96</v>
      </c>
      <c r="I20" s="78" t="s">
        <v>96</v>
      </c>
      <c r="J20" s="78" t="s">
        <v>96</v>
      </c>
      <c r="K20" s="49"/>
      <c r="L20" s="49"/>
      <c r="M20" s="49"/>
      <c r="N20" s="49"/>
      <c r="O20" s="49"/>
      <c r="P20" s="93"/>
      <c r="Q20" s="94"/>
      <c r="R20" s="95"/>
      <c r="S20" s="52">
        <f t="shared" si="0"/>
        <v>0</v>
      </c>
      <c r="T20" s="52">
        <f t="shared" si="1"/>
        <v>0</v>
      </c>
      <c r="U20" s="52">
        <f t="shared" si="2"/>
        <v>0</v>
      </c>
      <c r="V20" s="52">
        <f t="shared" si="3"/>
        <v>0</v>
      </c>
      <c r="W20" s="53">
        <f t="shared" si="4"/>
        <v>0</v>
      </c>
      <c r="X20" s="53">
        <f t="shared" si="5"/>
        <v>0</v>
      </c>
      <c r="Y20" s="53">
        <f t="shared" si="6"/>
        <v>0</v>
      </c>
      <c r="Z20" s="53">
        <f t="shared" si="7"/>
        <v>0</v>
      </c>
    </row>
    <row r="21" spans="1:26" s="46" customFormat="1" ht="18.75" customHeight="1">
      <c r="A21" s="48">
        <v>16</v>
      </c>
      <c r="B21" s="43">
        <v>1359017</v>
      </c>
      <c r="C21" s="44" t="s">
        <v>87</v>
      </c>
      <c r="D21" s="45" t="s">
        <v>39</v>
      </c>
      <c r="E21" s="49"/>
      <c r="F21" s="83"/>
      <c r="G21" s="83"/>
      <c r="H21" s="78" t="s">
        <v>96</v>
      </c>
      <c r="I21" s="78" t="s">
        <v>96</v>
      </c>
      <c r="J21" s="78" t="s">
        <v>97</v>
      </c>
      <c r="K21" s="49"/>
      <c r="L21" s="49"/>
      <c r="M21" s="49"/>
      <c r="N21" s="49"/>
      <c r="O21" s="49"/>
      <c r="P21" s="93"/>
      <c r="Q21" s="94"/>
      <c r="R21" s="95"/>
      <c r="S21" s="52">
        <f t="shared" si="0"/>
        <v>1</v>
      </c>
      <c r="T21" s="52">
        <f t="shared" si="1"/>
        <v>0</v>
      </c>
      <c r="U21" s="52">
        <f t="shared" si="2"/>
        <v>0</v>
      </c>
      <c r="V21" s="52">
        <f t="shared" si="3"/>
        <v>0</v>
      </c>
      <c r="W21" s="53">
        <f t="shared" si="4"/>
        <v>1</v>
      </c>
      <c r="X21" s="53">
        <f t="shared" si="5"/>
        <v>0</v>
      </c>
      <c r="Y21" s="53">
        <f t="shared" si="6"/>
        <v>0</v>
      </c>
      <c r="Z21" s="53">
        <f t="shared" si="7"/>
        <v>0</v>
      </c>
    </row>
    <row r="22" spans="1:26" s="46" customFormat="1" ht="21" customHeight="1">
      <c r="A22" s="48">
        <v>17</v>
      </c>
      <c r="B22" s="43">
        <v>1359019</v>
      </c>
      <c r="C22" s="44" t="s">
        <v>88</v>
      </c>
      <c r="D22" s="45" t="s">
        <v>89</v>
      </c>
      <c r="E22" s="49"/>
      <c r="F22" s="84"/>
      <c r="G22" s="84"/>
      <c r="H22" s="81" t="s">
        <v>96</v>
      </c>
      <c r="I22" s="81" t="s">
        <v>96</v>
      </c>
      <c r="J22" s="81" t="s">
        <v>97</v>
      </c>
      <c r="K22" s="49"/>
      <c r="L22" s="49"/>
      <c r="M22" s="49"/>
      <c r="N22" s="49"/>
      <c r="O22" s="49"/>
      <c r="P22" s="93"/>
      <c r="Q22" s="94"/>
      <c r="R22" s="95"/>
      <c r="S22" s="52">
        <f t="shared" si="0"/>
        <v>1</v>
      </c>
      <c r="T22" s="52">
        <f t="shared" si="1"/>
        <v>0</v>
      </c>
      <c r="U22" s="52">
        <f t="shared" si="2"/>
        <v>0</v>
      </c>
      <c r="V22" s="52">
        <f t="shared" si="3"/>
        <v>0</v>
      </c>
      <c r="W22" s="53">
        <f t="shared" si="4"/>
        <v>1</v>
      </c>
      <c r="X22" s="53">
        <f t="shared" si="5"/>
        <v>0</v>
      </c>
      <c r="Y22" s="53">
        <f t="shared" si="6"/>
        <v>0</v>
      </c>
      <c r="Z22" s="53">
        <f t="shared" si="7"/>
        <v>0</v>
      </c>
    </row>
    <row r="23" spans="1:26" s="46" customFormat="1" ht="18.75" customHeight="1">
      <c r="A23" s="48">
        <v>18</v>
      </c>
      <c r="B23" s="43">
        <v>1359023</v>
      </c>
      <c r="C23" s="44" t="s">
        <v>90</v>
      </c>
      <c r="D23" s="45" t="s">
        <v>91</v>
      </c>
      <c r="E23" s="49"/>
      <c r="F23" s="84"/>
      <c r="G23" s="84"/>
      <c r="H23" s="81" t="s">
        <v>97</v>
      </c>
      <c r="I23" s="81" t="s">
        <v>96</v>
      </c>
      <c r="J23" s="81" t="s">
        <v>96</v>
      </c>
      <c r="K23" s="49"/>
      <c r="L23" s="49"/>
      <c r="M23" s="49"/>
      <c r="N23" s="49"/>
      <c r="O23" s="49"/>
      <c r="P23" s="93"/>
      <c r="Q23" s="94"/>
      <c r="R23" s="95"/>
      <c r="S23" s="52">
        <f t="shared" si="0"/>
        <v>1</v>
      </c>
      <c r="T23" s="52">
        <f t="shared" si="1"/>
        <v>0</v>
      </c>
      <c r="U23" s="52">
        <f t="shared" si="2"/>
        <v>0</v>
      </c>
      <c r="V23" s="52">
        <f t="shared" si="3"/>
        <v>0</v>
      </c>
      <c r="W23" s="53">
        <f t="shared" si="4"/>
        <v>1</v>
      </c>
      <c r="X23" s="53">
        <f t="shared" si="5"/>
        <v>0</v>
      </c>
      <c r="Y23" s="53">
        <f t="shared" si="6"/>
        <v>0</v>
      </c>
      <c r="Z23" s="53">
        <f t="shared" si="7"/>
        <v>0</v>
      </c>
    </row>
    <row r="24" spans="1:26" s="18" customFormat="1" ht="20.25" customHeight="1">
      <c r="A24" s="64">
        <v>19</v>
      </c>
      <c r="B24" s="71">
        <v>1359036</v>
      </c>
      <c r="C24" s="72" t="s">
        <v>92</v>
      </c>
      <c r="D24" s="73" t="s">
        <v>58</v>
      </c>
      <c r="E24" s="66"/>
      <c r="F24" s="84"/>
      <c r="G24" s="84"/>
      <c r="H24" s="82" t="s">
        <v>97</v>
      </c>
      <c r="I24" s="82" t="s">
        <v>96</v>
      </c>
      <c r="J24" s="82" t="s">
        <v>97</v>
      </c>
      <c r="K24" s="66"/>
      <c r="L24" s="66"/>
      <c r="M24" s="66"/>
      <c r="N24" s="66"/>
      <c r="O24" s="66"/>
      <c r="P24" s="96"/>
      <c r="Q24" s="97"/>
      <c r="R24" s="98"/>
      <c r="S24" s="69">
        <f t="shared" si="0"/>
        <v>2</v>
      </c>
      <c r="T24" s="69">
        <f t="shared" si="1"/>
        <v>0</v>
      </c>
      <c r="U24" s="69">
        <f t="shared" si="2"/>
        <v>0</v>
      </c>
      <c r="V24" s="69">
        <f t="shared" si="3"/>
        <v>0</v>
      </c>
      <c r="W24" s="70">
        <f t="shared" si="4"/>
        <v>2</v>
      </c>
      <c r="X24" s="70">
        <f t="shared" si="5"/>
        <v>0</v>
      </c>
      <c r="Y24" s="70">
        <f t="shared" si="6"/>
        <v>0</v>
      </c>
      <c r="Z24" s="70">
        <f t="shared" si="7"/>
        <v>0</v>
      </c>
    </row>
    <row r="25" spans="1:26" s="46" customFormat="1" ht="20.25" customHeight="1">
      <c r="A25" s="48">
        <v>20</v>
      </c>
      <c r="B25" s="43">
        <v>1359028</v>
      </c>
      <c r="C25" s="44" t="s">
        <v>57</v>
      </c>
      <c r="D25" s="45" t="s">
        <v>93</v>
      </c>
      <c r="E25" s="49"/>
      <c r="F25" s="84"/>
      <c r="G25" s="84"/>
      <c r="H25" s="81" t="s">
        <v>97</v>
      </c>
      <c r="I25" s="81" t="s">
        <v>96</v>
      </c>
      <c r="J25" s="81" t="s">
        <v>96</v>
      </c>
      <c r="K25" s="49"/>
      <c r="L25" s="49"/>
      <c r="M25" s="49"/>
      <c r="N25" s="49"/>
      <c r="O25" s="49"/>
      <c r="P25" s="93"/>
      <c r="Q25" s="94"/>
      <c r="R25" s="95"/>
      <c r="S25" s="52">
        <f t="shared" si="0"/>
        <v>1</v>
      </c>
      <c r="T25" s="52">
        <f t="shared" si="1"/>
        <v>0</v>
      </c>
      <c r="U25" s="52">
        <f t="shared" si="2"/>
        <v>0</v>
      </c>
      <c r="V25" s="52">
        <f t="shared" si="3"/>
        <v>0</v>
      </c>
      <c r="W25" s="53">
        <f t="shared" si="4"/>
        <v>1</v>
      </c>
      <c r="X25" s="53">
        <f t="shared" si="5"/>
        <v>0</v>
      </c>
      <c r="Y25" s="53">
        <f t="shared" si="6"/>
        <v>0</v>
      </c>
      <c r="Z25" s="53">
        <f t="shared" si="7"/>
        <v>0</v>
      </c>
    </row>
  </sheetData>
  <mergeCells count="27">
    <mergeCell ref="P22:R22"/>
    <mergeCell ref="P23:R23"/>
    <mergeCell ref="P24:R24"/>
    <mergeCell ref="P25:R25"/>
    <mergeCell ref="D1:R2"/>
    <mergeCell ref="P15:R15"/>
    <mergeCell ref="P5:R5"/>
    <mergeCell ref="P9:R9"/>
    <mergeCell ref="P10:R10"/>
    <mergeCell ref="P11:R11"/>
    <mergeCell ref="P12:R12"/>
    <mergeCell ref="P13:R13"/>
    <mergeCell ref="P14:R14"/>
    <mergeCell ref="P21:R21"/>
    <mergeCell ref="P20:R20"/>
    <mergeCell ref="P16:R16"/>
    <mergeCell ref="P17:R17"/>
    <mergeCell ref="P18:R18"/>
    <mergeCell ref="P19:R19"/>
    <mergeCell ref="C5:D5"/>
    <mergeCell ref="B1:C2"/>
    <mergeCell ref="P6:R6"/>
    <mergeCell ref="P7:R7"/>
    <mergeCell ref="P8:R8"/>
    <mergeCell ref="F3:J3"/>
    <mergeCell ref="K3:R3"/>
    <mergeCell ref="K5:O5"/>
  </mergeCells>
  <pageMargins left="0.7" right="0.7" top="0.75" bottom="0.75" header="0.3" footer="0.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zoomScale="75" zoomScaleNormal="75" workbookViewId="0">
      <selection activeCell="K4" sqref="K4:O4"/>
    </sheetView>
  </sheetViews>
  <sheetFormatPr defaultRowHeight="15"/>
  <cols>
    <col min="1" max="1" width="4.28515625" customWidth="1"/>
    <col min="2" max="2" width="15.85546875" customWidth="1"/>
    <col min="3" max="3" width="31.7109375" customWidth="1"/>
    <col min="4" max="4" width="11.5703125" bestFit="1" customWidth="1"/>
    <col min="5" max="5" width="15.85546875" customWidth="1"/>
    <col min="6" max="7" width="9.42578125" customWidth="1"/>
    <col min="8" max="8" width="9" customWidth="1"/>
    <col min="9" max="9" width="9.5703125" customWidth="1"/>
    <col min="10" max="10" width="9.85546875" customWidth="1"/>
    <col min="11" max="11" width="4.7109375" customWidth="1"/>
    <col min="12" max="13" width="4.42578125" customWidth="1"/>
    <col min="14" max="15" width="4.5703125" customWidth="1"/>
    <col min="18" max="18" width="3.5703125" customWidth="1"/>
  </cols>
  <sheetData>
    <row r="1" spans="1:18" ht="15" customHeight="1">
      <c r="B1" s="88" t="s">
        <v>53</v>
      </c>
      <c r="C1" s="88"/>
      <c r="D1" s="99" t="s">
        <v>51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3"/>
    </row>
    <row r="2" spans="1:18" ht="15" customHeight="1">
      <c r="B2" s="88"/>
      <c r="C2" s="8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3"/>
    </row>
    <row r="3" spans="1:18">
      <c r="F3" s="91" t="s">
        <v>2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18">
      <c r="A4" s="19" t="s">
        <v>6</v>
      </c>
      <c r="B4" s="19" t="s">
        <v>7</v>
      </c>
      <c r="C4" s="86" t="s">
        <v>1</v>
      </c>
      <c r="D4" s="87"/>
      <c r="E4" s="19" t="s">
        <v>0</v>
      </c>
      <c r="F4" s="25">
        <v>41357</v>
      </c>
      <c r="G4" s="25">
        <v>41358</v>
      </c>
      <c r="H4" s="27" t="s">
        <v>54</v>
      </c>
      <c r="I4" s="27">
        <v>41360</v>
      </c>
      <c r="J4" s="27">
        <v>41361</v>
      </c>
      <c r="K4" s="92" t="s">
        <v>4</v>
      </c>
      <c r="L4" s="92"/>
      <c r="M4" s="92"/>
      <c r="N4" s="92"/>
      <c r="O4" s="92"/>
      <c r="P4" s="92" t="s">
        <v>5</v>
      </c>
      <c r="Q4" s="92"/>
      <c r="R4" s="92"/>
    </row>
    <row r="5" spans="1:18" ht="18.75">
      <c r="A5" s="17">
        <v>1</v>
      </c>
      <c r="B5" s="12">
        <v>1358003</v>
      </c>
      <c r="C5" s="13" t="s">
        <v>21</v>
      </c>
      <c r="D5" s="13" t="s">
        <v>22</v>
      </c>
      <c r="E5" s="6"/>
      <c r="F5" s="30"/>
      <c r="G5" s="26"/>
      <c r="H5" s="28"/>
      <c r="I5" s="28"/>
      <c r="J5" s="28"/>
      <c r="K5" s="1"/>
      <c r="L5" s="1"/>
      <c r="M5" s="1"/>
      <c r="N5" s="1"/>
      <c r="O5" s="1"/>
      <c r="P5" s="89"/>
      <c r="Q5" s="89"/>
      <c r="R5" s="89"/>
    </row>
    <row r="6" spans="1:18" ht="18.75">
      <c r="A6" s="17">
        <v>2</v>
      </c>
      <c r="B6" s="14">
        <v>1358008</v>
      </c>
      <c r="C6" s="15" t="s">
        <v>23</v>
      </c>
      <c r="D6" s="16" t="s">
        <v>24</v>
      </c>
      <c r="E6" s="6"/>
      <c r="F6" s="30"/>
      <c r="G6" s="26"/>
      <c r="H6" s="28"/>
      <c r="I6" s="28"/>
      <c r="J6" s="28"/>
      <c r="K6" s="1"/>
      <c r="L6" s="1"/>
      <c r="M6" s="1"/>
      <c r="N6" s="1"/>
      <c r="O6" s="1"/>
      <c r="P6" s="89"/>
      <c r="Q6" s="89"/>
      <c r="R6" s="89"/>
    </row>
    <row r="7" spans="1:18" ht="18.75">
      <c r="A7" s="17">
        <v>3</v>
      </c>
      <c r="B7" s="14">
        <v>1358014</v>
      </c>
      <c r="C7" s="13" t="s">
        <v>25</v>
      </c>
      <c r="D7" s="13" t="s">
        <v>26</v>
      </c>
      <c r="E7" s="6"/>
      <c r="F7" s="30"/>
      <c r="G7" s="26"/>
      <c r="H7" s="28"/>
      <c r="I7" s="28"/>
      <c r="J7" s="28"/>
      <c r="K7" s="1"/>
      <c r="L7" s="1"/>
      <c r="M7" s="1"/>
      <c r="N7" s="1"/>
      <c r="O7" s="1"/>
      <c r="P7" s="89"/>
      <c r="Q7" s="89"/>
      <c r="R7" s="89"/>
    </row>
    <row r="8" spans="1:18" ht="18.75">
      <c r="A8" s="17">
        <v>4</v>
      </c>
      <c r="B8" s="14">
        <v>1358026</v>
      </c>
      <c r="C8" s="13" t="s">
        <v>27</v>
      </c>
      <c r="D8" s="13" t="s">
        <v>28</v>
      </c>
      <c r="E8" s="6"/>
      <c r="F8" s="30"/>
      <c r="G8" s="26"/>
      <c r="H8" s="28"/>
      <c r="I8" s="28"/>
      <c r="J8" s="28"/>
      <c r="K8" s="1"/>
      <c r="L8" s="1"/>
      <c r="M8" s="1"/>
      <c r="N8" s="1"/>
      <c r="O8" s="1"/>
      <c r="P8" s="89"/>
      <c r="Q8" s="89"/>
      <c r="R8" s="89"/>
    </row>
    <row r="9" spans="1:18" ht="18.75">
      <c r="A9" s="17">
        <v>5</v>
      </c>
      <c r="B9" s="14">
        <v>1358030</v>
      </c>
      <c r="C9" s="13" t="s">
        <v>29</v>
      </c>
      <c r="D9" s="13" t="s">
        <v>30</v>
      </c>
      <c r="E9" s="6"/>
      <c r="F9" s="30"/>
      <c r="G9" s="26"/>
      <c r="H9" s="28"/>
      <c r="I9" s="28"/>
      <c r="J9" s="28"/>
      <c r="K9" s="1"/>
      <c r="L9" s="1"/>
      <c r="M9" s="1"/>
      <c r="N9" s="1"/>
      <c r="O9" s="1"/>
      <c r="P9" s="89"/>
      <c r="Q9" s="89"/>
      <c r="R9" s="89"/>
    </row>
    <row r="10" spans="1:18" ht="18.75">
      <c r="A10" s="17">
        <v>6</v>
      </c>
      <c r="B10" s="14">
        <v>1358035</v>
      </c>
      <c r="C10" s="13" t="s">
        <v>31</v>
      </c>
      <c r="D10" s="13" t="s">
        <v>32</v>
      </c>
      <c r="E10" s="6"/>
      <c r="F10" s="30"/>
      <c r="G10" s="26"/>
      <c r="H10" s="28"/>
      <c r="I10" s="28"/>
      <c r="J10" s="28"/>
      <c r="K10" s="1"/>
      <c r="L10" s="1"/>
      <c r="M10" s="1"/>
      <c r="N10" s="1"/>
      <c r="O10" s="1"/>
      <c r="P10" s="89"/>
      <c r="Q10" s="89"/>
      <c r="R10" s="89"/>
    </row>
    <row r="11" spans="1:18" ht="18.75">
      <c r="A11" s="17">
        <v>7</v>
      </c>
      <c r="B11" s="14">
        <v>1358038</v>
      </c>
      <c r="C11" s="13" t="s">
        <v>33</v>
      </c>
      <c r="D11" s="13" t="s">
        <v>32</v>
      </c>
      <c r="E11" s="6"/>
      <c r="F11" s="30"/>
      <c r="G11" s="26"/>
      <c r="H11" s="28"/>
      <c r="I11" s="28"/>
      <c r="J11" s="28"/>
      <c r="K11" s="1"/>
      <c r="L11" s="1"/>
      <c r="M11" s="1"/>
      <c r="N11" s="1"/>
      <c r="O11" s="1"/>
      <c r="P11" s="89"/>
      <c r="Q11" s="89"/>
      <c r="R11" s="89"/>
    </row>
    <row r="12" spans="1:18" ht="18.75">
      <c r="A12" s="17">
        <v>8</v>
      </c>
      <c r="B12" s="14">
        <v>1358042</v>
      </c>
      <c r="C12" s="13" t="s">
        <v>34</v>
      </c>
      <c r="D12" s="13" t="s">
        <v>35</v>
      </c>
      <c r="E12" s="6"/>
      <c r="F12" s="30"/>
      <c r="G12" s="26"/>
      <c r="H12" s="28"/>
      <c r="I12" s="28"/>
      <c r="J12" s="28"/>
      <c r="K12" s="1"/>
      <c r="L12" s="1"/>
      <c r="M12" s="1"/>
      <c r="N12" s="1"/>
      <c r="O12" s="1"/>
      <c r="P12" s="89"/>
      <c r="Q12" s="89"/>
      <c r="R12" s="89"/>
    </row>
    <row r="13" spans="1:18" ht="18.75">
      <c r="A13" s="17">
        <v>9</v>
      </c>
      <c r="B13" s="14">
        <v>1358043</v>
      </c>
      <c r="C13" s="13" t="s">
        <v>36</v>
      </c>
      <c r="D13" s="13" t="s">
        <v>37</v>
      </c>
      <c r="E13" s="6"/>
      <c r="F13" s="30"/>
      <c r="G13" s="26"/>
      <c r="H13" s="28"/>
      <c r="I13" s="28"/>
      <c r="J13" s="28"/>
      <c r="K13" s="1"/>
      <c r="L13" s="1"/>
      <c r="M13" s="1"/>
      <c r="N13" s="1"/>
      <c r="O13" s="1"/>
      <c r="P13" s="89"/>
      <c r="Q13" s="89"/>
      <c r="R13" s="89"/>
    </row>
    <row r="14" spans="1:18" ht="18.75">
      <c r="A14" s="17">
        <v>10</v>
      </c>
      <c r="B14" s="14">
        <v>1358049</v>
      </c>
      <c r="C14" s="13" t="s">
        <v>38</v>
      </c>
      <c r="D14" s="13" t="s">
        <v>39</v>
      </c>
      <c r="E14" s="6"/>
      <c r="F14" s="30"/>
      <c r="G14" s="26"/>
      <c r="H14" s="28"/>
      <c r="I14" s="28"/>
      <c r="J14" s="28"/>
      <c r="K14" s="1"/>
      <c r="L14" s="1"/>
      <c r="M14" s="1"/>
      <c r="N14" s="1"/>
      <c r="O14" s="1"/>
      <c r="P14" s="89"/>
      <c r="Q14" s="89"/>
      <c r="R14" s="89"/>
    </row>
    <row r="15" spans="1:18" ht="18.75">
      <c r="A15" s="17">
        <v>11</v>
      </c>
      <c r="B15" s="14">
        <v>1358062</v>
      </c>
      <c r="C15" s="13" t="s">
        <v>40</v>
      </c>
      <c r="D15" s="13" t="s">
        <v>41</v>
      </c>
      <c r="E15" s="6"/>
      <c r="F15" s="30"/>
      <c r="G15" s="26"/>
      <c r="H15" s="28"/>
      <c r="I15" s="28"/>
      <c r="J15" s="28"/>
      <c r="K15" s="1"/>
      <c r="L15" s="1"/>
      <c r="M15" s="1"/>
      <c r="N15" s="1"/>
      <c r="O15" s="1"/>
      <c r="P15" s="89"/>
      <c r="Q15" s="89"/>
      <c r="R15" s="89"/>
    </row>
    <row r="16" spans="1:18" ht="18.75">
      <c r="A16" s="17">
        <v>12</v>
      </c>
      <c r="B16" s="14">
        <v>1358067</v>
      </c>
      <c r="C16" s="13" t="s">
        <v>42</v>
      </c>
      <c r="D16" s="13" t="s">
        <v>43</v>
      </c>
      <c r="E16" s="6"/>
      <c r="F16" s="30"/>
      <c r="G16" s="26"/>
      <c r="H16" s="28"/>
      <c r="I16" s="28"/>
      <c r="J16" s="28"/>
      <c r="K16" s="1"/>
      <c r="L16" s="1"/>
      <c r="M16" s="1"/>
      <c r="N16" s="1"/>
      <c r="O16" s="1"/>
      <c r="P16" s="89"/>
      <c r="Q16" s="89"/>
      <c r="R16" s="89"/>
    </row>
    <row r="17" spans="1:18" ht="18.75">
      <c r="A17" s="17">
        <v>13</v>
      </c>
      <c r="B17" s="14">
        <v>1358073</v>
      </c>
      <c r="C17" s="13" t="s">
        <v>44</v>
      </c>
      <c r="D17" s="13" t="s">
        <v>45</v>
      </c>
      <c r="E17" s="6"/>
      <c r="F17" s="30"/>
      <c r="G17" s="26"/>
      <c r="H17" s="28"/>
      <c r="I17" s="28"/>
      <c r="J17" s="28"/>
      <c r="K17" s="1"/>
      <c r="L17" s="1"/>
      <c r="M17" s="1"/>
      <c r="N17" s="1"/>
      <c r="O17" s="1"/>
      <c r="P17" s="89"/>
      <c r="Q17" s="89"/>
      <c r="R17" s="89"/>
    </row>
    <row r="18" spans="1:18" ht="18.75">
      <c r="A18" s="17">
        <v>14</v>
      </c>
      <c r="B18" s="14">
        <v>1358075</v>
      </c>
      <c r="C18" s="13" t="s">
        <v>46</v>
      </c>
      <c r="D18" s="13" t="s">
        <v>47</v>
      </c>
      <c r="E18" s="6"/>
      <c r="F18" s="30"/>
      <c r="G18" s="26"/>
      <c r="H18" s="28"/>
      <c r="I18" s="28"/>
      <c r="J18" s="28"/>
      <c r="K18" s="1"/>
      <c r="L18" s="1"/>
      <c r="M18" s="1"/>
      <c r="N18" s="1"/>
      <c r="O18" s="1"/>
      <c r="P18" s="89"/>
      <c r="Q18" s="89"/>
      <c r="R18" s="89"/>
    </row>
    <row r="19" spans="1:18" ht="18.75">
      <c r="A19" s="5">
        <v>15</v>
      </c>
      <c r="B19" s="12">
        <v>1358056</v>
      </c>
      <c r="C19" s="13" t="s">
        <v>49</v>
      </c>
      <c r="D19" s="13" t="s">
        <v>50</v>
      </c>
      <c r="E19" s="21"/>
      <c r="F19" s="30"/>
      <c r="G19" s="26"/>
      <c r="H19" s="29"/>
      <c r="I19" s="29"/>
      <c r="J19" s="29"/>
      <c r="K19" s="21"/>
      <c r="L19" s="21"/>
      <c r="M19" s="21"/>
      <c r="N19" s="21"/>
      <c r="O19" s="21"/>
      <c r="P19" s="112"/>
      <c r="Q19" s="113"/>
      <c r="R19" s="114"/>
    </row>
  </sheetData>
  <mergeCells count="22">
    <mergeCell ref="P15:R15"/>
    <mergeCell ref="P16:R16"/>
    <mergeCell ref="P17:R17"/>
    <mergeCell ref="P18:R18"/>
    <mergeCell ref="P19:R19"/>
    <mergeCell ref="P10:R10"/>
    <mergeCell ref="P11:R11"/>
    <mergeCell ref="P12:R12"/>
    <mergeCell ref="P13:R13"/>
    <mergeCell ref="P14:R14"/>
    <mergeCell ref="P5:R5"/>
    <mergeCell ref="P6:R6"/>
    <mergeCell ref="P7:R7"/>
    <mergeCell ref="P8:R8"/>
    <mergeCell ref="P9:R9"/>
    <mergeCell ref="D1:Q2"/>
    <mergeCell ref="C4:D4"/>
    <mergeCell ref="K4:O4"/>
    <mergeCell ref="P4:R4"/>
    <mergeCell ref="B1:C2"/>
    <mergeCell ref="F3:J3"/>
    <mergeCell ref="K3:R3"/>
  </mergeCells>
  <pageMargins left="0.7" right="0.7" top="0.75" bottom="0.75" header="0.3" footer="0.3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zoomScale="75" zoomScaleNormal="75" workbookViewId="0">
      <selection activeCell="H20" sqref="H20"/>
    </sheetView>
  </sheetViews>
  <sheetFormatPr defaultRowHeight="15"/>
  <cols>
    <col min="1" max="1" width="4.28515625" customWidth="1"/>
    <col min="2" max="2" width="15.85546875" customWidth="1"/>
    <col min="3" max="3" width="31.7109375" customWidth="1"/>
    <col min="4" max="4" width="11.5703125" bestFit="1" customWidth="1"/>
    <col min="5" max="5" width="15.85546875" customWidth="1"/>
    <col min="6" max="7" width="9.42578125" customWidth="1"/>
    <col min="8" max="8" width="9" customWidth="1"/>
    <col min="9" max="9" width="9.5703125" customWidth="1"/>
    <col min="10" max="10" width="9.85546875" customWidth="1"/>
    <col min="11" max="11" width="4.7109375" customWidth="1"/>
    <col min="12" max="13" width="4.42578125" customWidth="1"/>
    <col min="14" max="15" width="4.5703125" customWidth="1"/>
    <col min="18" max="18" width="3.5703125" customWidth="1"/>
  </cols>
  <sheetData>
    <row r="1" spans="1:18" ht="15" customHeight="1">
      <c r="B1" s="88" t="s">
        <v>55</v>
      </c>
      <c r="C1" s="88"/>
      <c r="D1" s="99" t="s">
        <v>51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3"/>
    </row>
    <row r="2" spans="1:18" ht="15" customHeight="1">
      <c r="B2" s="88"/>
      <c r="C2" s="8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3"/>
    </row>
    <row r="3" spans="1:18">
      <c r="F3" s="91" t="s">
        <v>2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18">
      <c r="A4" s="19" t="s">
        <v>6</v>
      </c>
      <c r="B4" s="19" t="s">
        <v>7</v>
      </c>
      <c r="C4" s="86" t="s">
        <v>1</v>
      </c>
      <c r="D4" s="87"/>
      <c r="E4" s="19" t="s">
        <v>0</v>
      </c>
      <c r="F4" s="25">
        <v>41365</v>
      </c>
      <c r="G4" s="25">
        <v>41366</v>
      </c>
      <c r="H4" s="27">
        <v>41367</v>
      </c>
      <c r="I4" s="27">
        <v>41368</v>
      </c>
      <c r="J4" s="27">
        <v>41369</v>
      </c>
      <c r="K4" s="92" t="s">
        <v>4</v>
      </c>
      <c r="L4" s="92"/>
      <c r="M4" s="92"/>
      <c r="N4" s="92"/>
      <c r="O4" s="92"/>
      <c r="P4" s="92" t="s">
        <v>5</v>
      </c>
      <c r="Q4" s="92"/>
      <c r="R4" s="92"/>
    </row>
    <row r="5" spans="1:18" ht="18.75">
      <c r="A5" s="17">
        <v>1</v>
      </c>
      <c r="B5" s="12">
        <v>1358003</v>
      </c>
      <c r="C5" s="13" t="s">
        <v>21</v>
      </c>
      <c r="D5" s="13" t="s">
        <v>22</v>
      </c>
      <c r="E5" s="6"/>
      <c r="F5" s="30"/>
      <c r="G5" s="26"/>
      <c r="H5" s="115" t="s">
        <v>56</v>
      </c>
      <c r="I5" s="116"/>
      <c r="J5" s="28"/>
      <c r="K5" s="1"/>
      <c r="L5" s="1"/>
      <c r="M5" s="1"/>
      <c r="N5" s="1"/>
      <c r="O5" s="1"/>
      <c r="P5" s="89"/>
      <c r="Q5" s="89"/>
      <c r="R5" s="89"/>
    </row>
    <row r="6" spans="1:18" ht="18.75">
      <c r="A6" s="17">
        <v>2</v>
      </c>
      <c r="B6" s="14">
        <v>1358008</v>
      </c>
      <c r="C6" s="15" t="s">
        <v>23</v>
      </c>
      <c r="D6" s="16" t="s">
        <v>24</v>
      </c>
      <c r="E6" s="6"/>
      <c r="F6" s="30"/>
      <c r="G6" s="26"/>
      <c r="H6" s="117"/>
      <c r="I6" s="118"/>
      <c r="J6" s="28"/>
      <c r="K6" s="1"/>
      <c r="L6" s="1"/>
      <c r="M6" s="1"/>
      <c r="N6" s="1"/>
      <c r="O6" s="1"/>
      <c r="P6" s="89"/>
      <c r="Q6" s="89"/>
      <c r="R6" s="89"/>
    </row>
    <row r="7" spans="1:18" ht="18.75">
      <c r="A7" s="17">
        <v>3</v>
      </c>
      <c r="B7" s="14">
        <v>1358014</v>
      </c>
      <c r="C7" s="13" t="s">
        <v>25</v>
      </c>
      <c r="D7" s="13" t="s">
        <v>26</v>
      </c>
      <c r="E7" s="6"/>
      <c r="F7" s="30"/>
      <c r="G7" s="26"/>
      <c r="H7" s="117"/>
      <c r="I7" s="118"/>
      <c r="J7" s="28"/>
      <c r="K7" s="1"/>
      <c r="L7" s="1"/>
      <c r="M7" s="1"/>
      <c r="N7" s="1"/>
      <c r="O7" s="1"/>
      <c r="P7" s="89"/>
      <c r="Q7" s="89"/>
      <c r="R7" s="89"/>
    </row>
    <row r="8" spans="1:18" ht="18.75">
      <c r="A8" s="17">
        <v>4</v>
      </c>
      <c r="B8" s="14">
        <v>1358026</v>
      </c>
      <c r="C8" s="13" t="s">
        <v>27</v>
      </c>
      <c r="D8" s="13" t="s">
        <v>28</v>
      </c>
      <c r="E8" s="6"/>
      <c r="F8" s="30"/>
      <c r="G8" s="26"/>
      <c r="H8" s="117"/>
      <c r="I8" s="118"/>
      <c r="J8" s="28"/>
      <c r="K8" s="1"/>
      <c r="L8" s="1"/>
      <c r="M8" s="1"/>
      <c r="N8" s="1"/>
      <c r="O8" s="1"/>
      <c r="P8" s="89"/>
      <c r="Q8" s="89"/>
      <c r="R8" s="89"/>
    </row>
    <row r="9" spans="1:18" ht="18.75">
      <c r="A9" s="17">
        <v>5</v>
      </c>
      <c r="B9" s="14">
        <v>1358030</v>
      </c>
      <c r="C9" s="13" t="s">
        <v>29</v>
      </c>
      <c r="D9" s="13" t="s">
        <v>30</v>
      </c>
      <c r="E9" s="6"/>
      <c r="F9" s="30"/>
      <c r="G9" s="26"/>
      <c r="H9" s="117"/>
      <c r="I9" s="118"/>
      <c r="J9" s="28"/>
      <c r="K9" s="1"/>
      <c r="L9" s="1"/>
      <c r="M9" s="1"/>
      <c r="N9" s="1"/>
      <c r="O9" s="1"/>
      <c r="P9" s="89"/>
      <c r="Q9" s="89"/>
      <c r="R9" s="89"/>
    </row>
    <row r="10" spans="1:18" ht="18.75">
      <c r="A10" s="17">
        <v>6</v>
      </c>
      <c r="B10" s="14">
        <v>1358035</v>
      </c>
      <c r="C10" s="13" t="s">
        <v>31</v>
      </c>
      <c r="D10" s="13" t="s">
        <v>32</v>
      </c>
      <c r="E10" s="6"/>
      <c r="F10" s="30"/>
      <c r="G10" s="26"/>
      <c r="H10" s="117"/>
      <c r="I10" s="118"/>
      <c r="J10" s="28"/>
      <c r="K10" s="1"/>
      <c r="L10" s="1"/>
      <c r="M10" s="1"/>
      <c r="N10" s="1"/>
      <c r="O10" s="1"/>
      <c r="P10" s="89"/>
      <c r="Q10" s="89"/>
      <c r="R10" s="89"/>
    </row>
    <row r="11" spans="1:18" ht="18.75">
      <c r="A11" s="17">
        <v>7</v>
      </c>
      <c r="B11" s="14">
        <v>1358038</v>
      </c>
      <c r="C11" s="13" t="s">
        <v>33</v>
      </c>
      <c r="D11" s="13" t="s">
        <v>32</v>
      </c>
      <c r="E11" s="6"/>
      <c r="F11" s="30"/>
      <c r="G11" s="26"/>
      <c r="H11" s="117"/>
      <c r="I11" s="118"/>
      <c r="J11" s="28"/>
      <c r="K11" s="1"/>
      <c r="L11" s="1"/>
      <c r="M11" s="1"/>
      <c r="N11" s="1"/>
      <c r="O11" s="1"/>
      <c r="P11" s="89"/>
      <c r="Q11" s="89"/>
      <c r="R11" s="89"/>
    </row>
    <row r="12" spans="1:18" ht="18.75">
      <c r="A12" s="17">
        <v>8</v>
      </c>
      <c r="B12" s="14">
        <v>1358042</v>
      </c>
      <c r="C12" s="13" t="s">
        <v>34</v>
      </c>
      <c r="D12" s="13" t="s">
        <v>35</v>
      </c>
      <c r="E12" s="6"/>
      <c r="F12" s="30"/>
      <c r="G12" s="26"/>
      <c r="H12" s="117"/>
      <c r="I12" s="118"/>
      <c r="J12" s="28"/>
      <c r="K12" s="1"/>
      <c r="L12" s="1"/>
      <c r="M12" s="1"/>
      <c r="N12" s="1"/>
      <c r="O12" s="1"/>
      <c r="P12" s="89"/>
      <c r="Q12" s="89"/>
      <c r="R12" s="89"/>
    </row>
    <row r="13" spans="1:18" ht="18.75">
      <c r="A13" s="17">
        <v>9</v>
      </c>
      <c r="B13" s="14">
        <v>1358043</v>
      </c>
      <c r="C13" s="13" t="s">
        <v>36</v>
      </c>
      <c r="D13" s="13" t="s">
        <v>37</v>
      </c>
      <c r="E13" s="6"/>
      <c r="F13" s="30"/>
      <c r="G13" s="26"/>
      <c r="H13" s="117"/>
      <c r="I13" s="118"/>
      <c r="J13" s="28"/>
      <c r="K13" s="1"/>
      <c r="L13" s="1"/>
      <c r="M13" s="1"/>
      <c r="N13" s="1"/>
      <c r="O13" s="1"/>
      <c r="P13" s="89"/>
      <c r="Q13" s="89"/>
      <c r="R13" s="89"/>
    </row>
    <row r="14" spans="1:18" ht="18.75">
      <c r="A14" s="17">
        <v>10</v>
      </c>
      <c r="B14" s="14">
        <v>1358049</v>
      </c>
      <c r="C14" s="13" t="s">
        <v>38</v>
      </c>
      <c r="D14" s="13" t="s">
        <v>39</v>
      </c>
      <c r="E14" s="6"/>
      <c r="F14" s="30"/>
      <c r="G14" s="26"/>
      <c r="H14" s="117"/>
      <c r="I14" s="118"/>
      <c r="J14" s="28"/>
      <c r="K14" s="1"/>
      <c r="L14" s="1"/>
      <c r="M14" s="1"/>
      <c r="N14" s="1"/>
      <c r="O14" s="1"/>
      <c r="P14" s="89"/>
      <c r="Q14" s="89"/>
      <c r="R14" s="89"/>
    </row>
    <row r="15" spans="1:18" ht="18.75">
      <c r="A15" s="17">
        <v>11</v>
      </c>
      <c r="B15" s="14">
        <v>1358062</v>
      </c>
      <c r="C15" s="13" t="s">
        <v>40</v>
      </c>
      <c r="D15" s="13" t="s">
        <v>41</v>
      </c>
      <c r="E15" s="6"/>
      <c r="F15" s="30"/>
      <c r="G15" s="26"/>
      <c r="H15" s="117"/>
      <c r="I15" s="118"/>
      <c r="J15" s="28"/>
      <c r="K15" s="1"/>
      <c r="L15" s="1"/>
      <c r="M15" s="1"/>
      <c r="N15" s="1"/>
      <c r="O15" s="1"/>
      <c r="P15" s="89"/>
      <c r="Q15" s="89"/>
      <c r="R15" s="89"/>
    </row>
    <row r="16" spans="1:18" ht="18.75">
      <c r="A16" s="17">
        <v>12</v>
      </c>
      <c r="B16" s="14">
        <v>1358067</v>
      </c>
      <c r="C16" s="13" t="s">
        <v>42</v>
      </c>
      <c r="D16" s="13" t="s">
        <v>43</v>
      </c>
      <c r="E16" s="6"/>
      <c r="F16" s="30"/>
      <c r="G16" s="26"/>
      <c r="H16" s="117"/>
      <c r="I16" s="118"/>
      <c r="J16" s="28"/>
      <c r="K16" s="1"/>
      <c r="L16" s="1"/>
      <c r="M16" s="1"/>
      <c r="N16" s="1"/>
      <c r="O16" s="1"/>
      <c r="P16" s="89"/>
      <c r="Q16" s="89"/>
      <c r="R16" s="89"/>
    </row>
    <row r="17" spans="1:18" ht="18.75">
      <c r="A17" s="17">
        <v>13</v>
      </c>
      <c r="B17" s="14">
        <v>1358073</v>
      </c>
      <c r="C17" s="13" t="s">
        <v>44</v>
      </c>
      <c r="D17" s="13" t="s">
        <v>45</v>
      </c>
      <c r="E17" s="6"/>
      <c r="F17" s="30"/>
      <c r="G17" s="26"/>
      <c r="H17" s="117"/>
      <c r="I17" s="118"/>
      <c r="J17" s="28"/>
      <c r="K17" s="1"/>
      <c r="L17" s="1"/>
      <c r="M17" s="1"/>
      <c r="N17" s="1"/>
      <c r="O17" s="1"/>
      <c r="P17" s="89"/>
      <c r="Q17" s="89"/>
      <c r="R17" s="89"/>
    </row>
    <row r="18" spans="1:18" ht="18.75">
      <c r="A18" s="17">
        <v>14</v>
      </c>
      <c r="B18" s="14">
        <v>1358075</v>
      </c>
      <c r="C18" s="13" t="s">
        <v>46</v>
      </c>
      <c r="D18" s="13" t="s">
        <v>47</v>
      </c>
      <c r="E18" s="6"/>
      <c r="F18" s="30"/>
      <c r="G18" s="26"/>
      <c r="H18" s="117"/>
      <c r="I18" s="118"/>
      <c r="J18" s="28"/>
      <c r="K18" s="1"/>
      <c r="L18" s="1"/>
      <c r="M18" s="1"/>
      <c r="N18" s="1"/>
      <c r="O18" s="1"/>
      <c r="P18" s="89"/>
      <c r="Q18" s="89"/>
      <c r="R18" s="89"/>
    </row>
    <row r="19" spans="1:18" ht="18.75">
      <c r="A19" s="5">
        <v>15</v>
      </c>
      <c r="B19" s="12">
        <v>1358056</v>
      </c>
      <c r="C19" s="13" t="s">
        <v>49</v>
      </c>
      <c r="D19" s="13" t="s">
        <v>50</v>
      </c>
      <c r="E19" s="21"/>
      <c r="F19" s="30"/>
      <c r="G19" s="26"/>
      <c r="H19" s="119"/>
      <c r="I19" s="120"/>
      <c r="J19" s="29"/>
      <c r="K19" s="21"/>
      <c r="L19" s="21"/>
      <c r="M19" s="21"/>
      <c r="N19" s="21"/>
      <c r="O19" s="21"/>
      <c r="P19" s="112"/>
      <c r="Q19" s="113"/>
      <c r="R19" s="114"/>
    </row>
  </sheetData>
  <mergeCells count="23">
    <mergeCell ref="P17:R17"/>
    <mergeCell ref="P18:R18"/>
    <mergeCell ref="P19:R19"/>
    <mergeCell ref="H5:I19"/>
    <mergeCell ref="P11:R11"/>
    <mergeCell ref="P12:R12"/>
    <mergeCell ref="P13:R13"/>
    <mergeCell ref="P14:R14"/>
    <mergeCell ref="P15:R15"/>
    <mergeCell ref="P16:R16"/>
    <mergeCell ref="P5:R5"/>
    <mergeCell ref="P6:R6"/>
    <mergeCell ref="P7:R7"/>
    <mergeCell ref="P8:R8"/>
    <mergeCell ref="P9:R9"/>
    <mergeCell ref="P10:R10"/>
    <mergeCell ref="C4:D4"/>
    <mergeCell ref="K4:O4"/>
    <mergeCell ref="P4:R4"/>
    <mergeCell ref="B1:C2"/>
    <mergeCell ref="D1:Q2"/>
    <mergeCell ref="F3:J3"/>
    <mergeCell ref="K3:R3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9"/>
  <sheetViews>
    <sheetView zoomScale="75" zoomScaleNormal="75" workbookViewId="0">
      <selection activeCell="I4" sqref="I4"/>
    </sheetView>
  </sheetViews>
  <sheetFormatPr defaultRowHeight="15"/>
  <cols>
    <col min="1" max="1" width="4.28515625" customWidth="1"/>
    <col min="2" max="2" width="15.85546875" customWidth="1"/>
    <col min="3" max="3" width="31.7109375" customWidth="1"/>
    <col min="4" max="4" width="11.5703125" bestFit="1" customWidth="1"/>
    <col min="5" max="5" width="15.85546875" customWidth="1"/>
    <col min="6" max="7" width="9.42578125" customWidth="1"/>
    <col min="8" max="8" width="9" customWidth="1"/>
    <col min="9" max="9" width="9.5703125" customWidth="1"/>
    <col min="10" max="10" width="9.85546875" customWidth="1"/>
    <col min="11" max="11" width="4.7109375" customWidth="1"/>
    <col min="12" max="13" width="4.42578125" customWidth="1"/>
    <col min="14" max="15" width="4.5703125" customWidth="1"/>
    <col min="18" max="18" width="3.5703125" customWidth="1"/>
  </cols>
  <sheetData>
    <row r="1" spans="1:18">
      <c r="B1" s="88" t="s">
        <v>55</v>
      </c>
      <c r="C1" s="88"/>
      <c r="D1" s="99" t="s">
        <v>51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3"/>
    </row>
    <row r="2" spans="1:18">
      <c r="B2" s="88"/>
      <c r="C2" s="8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3"/>
    </row>
    <row r="3" spans="1:18">
      <c r="F3" s="91" t="s">
        <v>2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18">
      <c r="A4" s="19" t="s">
        <v>6</v>
      </c>
      <c r="B4" s="19" t="s">
        <v>7</v>
      </c>
      <c r="C4" s="86" t="s">
        <v>1</v>
      </c>
      <c r="D4" s="87"/>
      <c r="E4" s="19" t="s">
        <v>0</v>
      </c>
      <c r="F4" s="25">
        <v>41365</v>
      </c>
      <c r="G4" s="25">
        <v>41366</v>
      </c>
      <c r="H4" s="27">
        <v>41367</v>
      </c>
      <c r="I4" s="27">
        <v>41368</v>
      </c>
      <c r="J4" s="27">
        <v>41369</v>
      </c>
      <c r="K4" s="92" t="s">
        <v>4</v>
      </c>
      <c r="L4" s="92"/>
      <c r="M4" s="92"/>
      <c r="N4" s="92"/>
      <c r="O4" s="92"/>
      <c r="P4" s="92" t="s">
        <v>5</v>
      </c>
      <c r="Q4" s="92"/>
      <c r="R4" s="92"/>
    </row>
    <row r="5" spans="1:18" ht="18.75">
      <c r="A5" s="17">
        <v>1</v>
      </c>
      <c r="B5" s="12">
        <v>1358003</v>
      </c>
      <c r="C5" s="13" t="s">
        <v>21</v>
      </c>
      <c r="D5" s="13" t="s">
        <v>22</v>
      </c>
      <c r="E5" s="6"/>
      <c r="F5" s="30"/>
      <c r="G5" s="26"/>
      <c r="H5" s="28"/>
      <c r="I5" s="28"/>
      <c r="J5" s="28"/>
      <c r="K5" s="1"/>
      <c r="L5" s="1"/>
      <c r="M5" s="1"/>
      <c r="N5" s="1"/>
      <c r="O5" s="1"/>
      <c r="P5" s="89"/>
      <c r="Q5" s="89"/>
      <c r="R5" s="89"/>
    </row>
    <row r="6" spans="1:18" ht="18.75">
      <c r="A6" s="17">
        <v>2</v>
      </c>
      <c r="B6" s="14">
        <v>1358008</v>
      </c>
      <c r="C6" s="15" t="s">
        <v>23</v>
      </c>
      <c r="D6" s="16" t="s">
        <v>24</v>
      </c>
      <c r="E6" s="6"/>
      <c r="F6" s="30"/>
      <c r="G6" s="26"/>
      <c r="H6" s="28"/>
      <c r="I6" s="28"/>
      <c r="J6" s="28"/>
      <c r="K6" s="1"/>
      <c r="L6" s="1"/>
      <c r="M6" s="1"/>
      <c r="N6" s="1"/>
      <c r="O6" s="1"/>
      <c r="P6" s="89"/>
      <c r="Q6" s="89"/>
      <c r="R6" s="89"/>
    </row>
    <row r="7" spans="1:18" ht="18.75">
      <c r="A7" s="17">
        <v>3</v>
      </c>
      <c r="B7" s="14">
        <v>1358014</v>
      </c>
      <c r="C7" s="13" t="s">
        <v>25</v>
      </c>
      <c r="D7" s="13" t="s">
        <v>26</v>
      </c>
      <c r="E7" s="6"/>
      <c r="F7" s="30"/>
      <c r="G7" s="26"/>
      <c r="H7" s="28"/>
      <c r="I7" s="28"/>
      <c r="J7" s="28"/>
      <c r="K7" s="1"/>
      <c r="L7" s="1"/>
      <c r="M7" s="1"/>
      <c r="N7" s="1"/>
      <c r="O7" s="1"/>
      <c r="P7" s="89"/>
      <c r="Q7" s="89"/>
      <c r="R7" s="89"/>
    </row>
    <row r="8" spans="1:18" ht="18.75">
      <c r="A8" s="17">
        <v>4</v>
      </c>
      <c r="B8" s="14">
        <v>1358026</v>
      </c>
      <c r="C8" s="13" t="s">
        <v>27</v>
      </c>
      <c r="D8" s="13" t="s">
        <v>28</v>
      </c>
      <c r="E8" s="6"/>
      <c r="F8" s="30"/>
      <c r="G8" s="26"/>
      <c r="H8" s="28"/>
      <c r="I8" s="28"/>
      <c r="J8" s="28"/>
      <c r="K8" s="1"/>
      <c r="L8" s="1"/>
      <c r="M8" s="1"/>
      <c r="N8" s="1"/>
      <c r="O8" s="1"/>
      <c r="P8" s="89"/>
      <c r="Q8" s="89"/>
      <c r="R8" s="89"/>
    </row>
    <row r="9" spans="1:18" ht="18.75">
      <c r="A9" s="17">
        <v>5</v>
      </c>
      <c r="B9" s="14">
        <v>1358030</v>
      </c>
      <c r="C9" s="13" t="s">
        <v>29</v>
      </c>
      <c r="D9" s="13" t="s">
        <v>30</v>
      </c>
      <c r="E9" s="6"/>
      <c r="F9" s="30"/>
      <c r="G9" s="26"/>
      <c r="H9" s="28"/>
      <c r="I9" s="28"/>
      <c r="J9" s="28"/>
      <c r="K9" s="1"/>
      <c r="L9" s="1"/>
      <c r="M9" s="1"/>
      <c r="N9" s="1"/>
      <c r="O9" s="1"/>
      <c r="P9" s="89"/>
      <c r="Q9" s="89"/>
      <c r="R9" s="89"/>
    </row>
    <row r="10" spans="1:18" ht="18.75">
      <c r="A10" s="17">
        <v>6</v>
      </c>
      <c r="B10" s="14">
        <v>1358035</v>
      </c>
      <c r="C10" s="13" t="s">
        <v>31</v>
      </c>
      <c r="D10" s="13" t="s">
        <v>32</v>
      </c>
      <c r="E10" s="6"/>
      <c r="F10" s="30"/>
      <c r="G10" s="26"/>
      <c r="H10" s="28"/>
      <c r="I10" s="28"/>
      <c r="J10" s="28"/>
      <c r="K10" s="1"/>
      <c r="L10" s="1"/>
      <c r="M10" s="1"/>
      <c r="N10" s="1"/>
      <c r="O10" s="1"/>
      <c r="P10" s="89"/>
      <c r="Q10" s="89"/>
      <c r="R10" s="89"/>
    </row>
    <row r="11" spans="1:18" ht="18.75">
      <c r="A11" s="17">
        <v>7</v>
      </c>
      <c r="B11" s="14">
        <v>1358038</v>
      </c>
      <c r="C11" s="13" t="s">
        <v>33</v>
      </c>
      <c r="D11" s="13" t="s">
        <v>32</v>
      </c>
      <c r="E11" s="6"/>
      <c r="F11" s="30"/>
      <c r="G11" s="26"/>
      <c r="H11" s="28"/>
      <c r="I11" s="28"/>
      <c r="J11" s="28"/>
      <c r="K11" s="1"/>
      <c r="L11" s="1"/>
      <c r="M11" s="1"/>
      <c r="N11" s="1"/>
      <c r="O11" s="1"/>
      <c r="P11" s="89"/>
      <c r="Q11" s="89"/>
      <c r="R11" s="89"/>
    </row>
    <row r="12" spans="1:18" ht="18.75">
      <c r="A12" s="17">
        <v>8</v>
      </c>
      <c r="B12" s="14">
        <v>1358042</v>
      </c>
      <c r="C12" s="13" t="s">
        <v>34</v>
      </c>
      <c r="D12" s="13" t="s">
        <v>35</v>
      </c>
      <c r="E12" s="6"/>
      <c r="F12" s="30"/>
      <c r="G12" s="26"/>
      <c r="H12" s="28"/>
      <c r="I12" s="28"/>
      <c r="J12" s="28"/>
      <c r="K12" s="1"/>
      <c r="L12" s="1"/>
      <c r="M12" s="1"/>
      <c r="N12" s="1"/>
      <c r="O12" s="1"/>
      <c r="P12" s="89"/>
      <c r="Q12" s="89"/>
      <c r="R12" s="89"/>
    </row>
    <row r="13" spans="1:18" ht="18.75">
      <c r="A13" s="17">
        <v>9</v>
      </c>
      <c r="B13" s="14">
        <v>1358043</v>
      </c>
      <c r="C13" s="13" t="s">
        <v>36</v>
      </c>
      <c r="D13" s="13" t="s">
        <v>37</v>
      </c>
      <c r="E13" s="6"/>
      <c r="F13" s="30"/>
      <c r="G13" s="26"/>
      <c r="H13" s="28"/>
      <c r="I13" s="28"/>
      <c r="J13" s="28"/>
      <c r="K13" s="1"/>
      <c r="L13" s="1"/>
      <c r="M13" s="1"/>
      <c r="N13" s="1"/>
      <c r="O13" s="1"/>
      <c r="P13" s="89"/>
      <c r="Q13" s="89"/>
      <c r="R13" s="89"/>
    </row>
    <row r="14" spans="1:18" ht="18.75">
      <c r="A14" s="17">
        <v>10</v>
      </c>
      <c r="B14" s="14">
        <v>1358049</v>
      </c>
      <c r="C14" s="13" t="s">
        <v>38</v>
      </c>
      <c r="D14" s="13" t="s">
        <v>39</v>
      </c>
      <c r="E14" s="6"/>
      <c r="F14" s="30"/>
      <c r="G14" s="26"/>
      <c r="H14" s="28"/>
      <c r="I14" s="28"/>
      <c r="J14" s="28"/>
      <c r="K14" s="1"/>
      <c r="L14" s="1"/>
      <c r="M14" s="1"/>
      <c r="N14" s="1"/>
      <c r="O14" s="1"/>
      <c r="P14" s="89"/>
      <c r="Q14" s="89"/>
      <c r="R14" s="89"/>
    </row>
    <row r="15" spans="1:18" ht="18.75">
      <c r="A15" s="17">
        <v>11</v>
      </c>
      <c r="B15" s="14">
        <v>1358062</v>
      </c>
      <c r="C15" s="13" t="s">
        <v>40</v>
      </c>
      <c r="D15" s="13" t="s">
        <v>41</v>
      </c>
      <c r="E15" s="6"/>
      <c r="F15" s="30"/>
      <c r="G15" s="26"/>
      <c r="H15" s="28"/>
      <c r="I15" s="28"/>
      <c r="J15" s="28"/>
      <c r="K15" s="1"/>
      <c r="L15" s="1"/>
      <c r="M15" s="1"/>
      <c r="N15" s="1"/>
      <c r="O15" s="1"/>
      <c r="P15" s="89"/>
      <c r="Q15" s="89"/>
      <c r="R15" s="89"/>
    </row>
    <row r="16" spans="1:18" ht="18.75">
      <c r="A16" s="17">
        <v>12</v>
      </c>
      <c r="B16" s="14">
        <v>1358067</v>
      </c>
      <c r="C16" s="13" t="s">
        <v>42</v>
      </c>
      <c r="D16" s="13" t="s">
        <v>43</v>
      </c>
      <c r="E16" s="6"/>
      <c r="F16" s="30"/>
      <c r="G16" s="26"/>
      <c r="H16" s="28"/>
      <c r="I16" s="28"/>
      <c r="J16" s="28"/>
      <c r="K16" s="1"/>
      <c r="L16" s="1"/>
      <c r="M16" s="1"/>
      <c r="N16" s="1"/>
      <c r="O16" s="1"/>
      <c r="P16" s="89"/>
      <c r="Q16" s="89"/>
      <c r="R16" s="89"/>
    </row>
    <row r="17" spans="1:18" ht="18.75">
      <c r="A17" s="17">
        <v>13</v>
      </c>
      <c r="B17" s="14">
        <v>1358073</v>
      </c>
      <c r="C17" s="13" t="s">
        <v>44</v>
      </c>
      <c r="D17" s="13" t="s">
        <v>45</v>
      </c>
      <c r="E17" s="6"/>
      <c r="F17" s="30"/>
      <c r="G17" s="26"/>
      <c r="H17" s="28"/>
      <c r="I17" s="28"/>
      <c r="J17" s="28"/>
      <c r="K17" s="1"/>
      <c r="L17" s="1"/>
      <c r="M17" s="1"/>
      <c r="N17" s="1"/>
      <c r="O17" s="1"/>
      <c r="P17" s="89"/>
      <c r="Q17" s="89"/>
      <c r="R17" s="89"/>
    </row>
    <row r="18" spans="1:18" ht="18.75">
      <c r="A18" s="17">
        <v>14</v>
      </c>
      <c r="B18" s="14">
        <v>1358075</v>
      </c>
      <c r="C18" s="13" t="s">
        <v>46</v>
      </c>
      <c r="D18" s="13" t="s">
        <v>47</v>
      </c>
      <c r="E18" s="6"/>
      <c r="F18" s="30"/>
      <c r="G18" s="26"/>
      <c r="H18" s="28"/>
      <c r="I18" s="28"/>
      <c r="J18" s="28"/>
      <c r="K18" s="1"/>
      <c r="L18" s="1"/>
      <c r="M18" s="1"/>
      <c r="N18" s="1"/>
      <c r="O18" s="1"/>
      <c r="P18" s="89"/>
      <c r="Q18" s="89"/>
      <c r="R18" s="89"/>
    </row>
    <row r="19" spans="1:18" ht="18.75">
      <c r="A19" s="5">
        <v>15</v>
      </c>
      <c r="B19" s="12">
        <v>1358056</v>
      </c>
      <c r="C19" s="13" t="s">
        <v>49</v>
      </c>
      <c r="D19" s="13" t="s">
        <v>50</v>
      </c>
      <c r="E19" s="21"/>
      <c r="F19" s="30"/>
      <c r="G19" s="26"/>
      <c r="H19" s="29"/>
      <c r="I19" s="29"/>
      <c r="J19" s="29"/>
      <c r="K19" s="21"/>
      <c r="L19" s="21"/>
      <c r="M19" s="21"/>
      <c r="N19" s="21"/>
      <c r="O19" s="21"/>
      <c r="P19" s="112"/>
      <c r="Q19" s="113"/>
      <c r="R19" s="114"/>
    </row>
  </sheetData>
  <mergeCells count="22">
    <mergeCell ref="P17:R17"/>
    <mergeCell ref="P18:R18"/>
    <mergeCell ref="P19:R19"/>
    <mergeCell ref="P11:R11"/>
    <mergeCell ref="P12:R12"/>
    <mergeCell ref="P13:R13"/>
    <mergeCell ref="P14:R14"/>
    <mergeCell ref="P15:R15"/>
    <mergeCell ref="P16:R16"/>
    <mergeCell ref="P10:R10"/>
    <mergeCell ref="B1:C2"/>
    <mergeCell ref="D1:Q2"/>
    <mergeCell ref="F3:J3"/>
    <mergeCell ref="K3:R3"/>
    <mergeCell ref="C4:D4"/>
    <mergeCell ref="K4:O4"/>
    <mergeCell ref="P4:R4"/>
    <mergeCell ref="P5:R5"/>
    <mergeCell ref="P6:R6"/>
    <mergeCell ref="P7:R7"/>
    <mergeCell ref="P8:R8"/>
    <mergeCell ref="P9:R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zoomScale="75" zoomScaleNormal="75" workbookViewId="0">
      <selection activeCell="A6" sqref="A6:R25"/>
    </sheetView>
  </sheetViews>
  <sheetFormatPr defaultRowHeight="15"/>
  <cols>
    <col min="1" max="1" width="4.28515625" customWidth="1"/>
    <col min="2" max="2" width="15.85546875" customWidth="1"/>
    <col min="3" max="3" width="30.7109375" customWidth="1"/>
    <col min="4" max="4" width="11.42578125" bestFit="1" customWidth="1"/>
    <col min="5" max="5" width="15.85546875" customWidth="1"/>
    <col min="6" max="6" width="9.7109375" customWidth="1"/>
    <col min="7" max="7" width="10.5703125" customWidth="1"/>
    <col min="8" max="8" width="10.28515625" customWidth="1"/>
    <col min="9" max="9" width="10.140625" customWidth="1"/>
    <col min="10" max="10" width="9.42578125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A1" s="31"/>
      <c r="B1" s="121" t="s">
        <v>14</v>
      </c>
      <c r="C1" s="121"/>
      <c r="D1" s="105" t="s">
        <v>95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7"/>
      <c r="S1" s="31"/>
      <c r="T1" s="31"/>
      <c r="U1" s="31"/>
      <c r="V1" s="31"/>
    </row>
    <row r="2" spans="1:22" ht="15" customHeight="1" thickBot="1">
      <c r="A2" s="31"/>
      <c r="B2" s="121"/>
      <c r="C2" s="121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10"/>
      <c r="S2" s="31"/>
      <c r="T2" s="31"/>
      <c r="U2" s="31"/>
      <c r="V2" s="31"/>
    </row>
    <row r="3" spans="1:22" ht="15" customHeight="1">
      <c r="A3" s="31"/>
      <c r="B3" s="40"/>
      <c r="C3" s="40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32"/>
      <c r="S3" s="31"/>
      <c r="T3" s="31"/>
      <c r="U3" s="31"/>
      <c r="V3" s="31"/>
    </row>
    <row r="4" spans="1:22" ht="21" customHeight="1">
      <c r="A4" s="31"/>
      <c r="B4" s="31"/>
      <c r="C4" s="31"/>
      <c r="D4" s="31"/>
      <c r="E4" s="31"/>
      <c r="F4" s="122" t="s">
        <v>2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31"/>
      <c r="T4" s="31"/>
      <c r="U4" s="31"/>
      <c r="V4" s="31"/>
    </row>
    <row r="5" spans="1:22" ht="19.5" customHeight="1">
      <c r="A5" s="23" t="s">
        <v>6</v>
      </c>
      <c r="B5" s="23" t="s">
        <v>7</v>
      </c>
      <c r="C5" s="123" t="s">
        <v>1</v>
      </c>
      <c r="D5" s="124"/>
      <c r="E5" s="23" t="s">
        <v>0</v>
      </c>
      <c r="F5" s="60">
        <v>41818</v>
      </c>
      <c r="G5" s="60">
        <v>41819</v>
      </c>
      <c r="H5" s="60">
        <v>41820</v>
      </c>
      <c r="I5" s="60">
        <v>41821</v>
      </c>
      <c r="J5" s="60">
        <v>41822</v>
      </c>
      <c r="K5" s="125" t="s">
        <v>4</v>
      </c>
      <c r="L5" s="125"/>
      <c r="M5" s="125"/>
      <c r="N5" s="125"/>
      <c r="O5" s="125"/>
      <c r="P5" s="125" t="s">
        <v>5</v>
      </c>
      <c r="Q5" s="125"/>
      <c r="R5" s="125"/>
      <c r="S5" s="33" t="s">
        <v>15</v>
      </c>
      <c r="T5" s="33" t="s">
        <v>16</v>
      </c>
      <c r="U5" s="33" t="s">
        <v>17</v>
      </c>
      <c r="V5" s="33" t="s">
        <v>18</v>
      </c>
    </row>
    <row r="6" spans="1:22" ht="21.75" customHeight="1">
      <c r="A6" s="126">
        <v>1</v>
      </c>
      <c r="B6" s="127">
        <v>1359001</v>
      </c>
      <c r="C6" s="127" t="s">
        <v>57</v>
      </c>
      <c r="D6" s="127" t="s">
        <v>58</v>
      </c>
      <c r="E6" s="128"/>
      <c r="F6" s="22"/>
      <c r="G6" s="22"/>
      <c r="H6" s="22"/>
      <c r="I6" s="4"/>
      <c r="J6" s="4"/>
      <c r="K6" s="129"/>
      <c r="L6" s="129"/>
      <c r="M6" s="129"/>
      <c r="N6" s="129"/>
      <c r="O6" s="129"/>
      <c r="P6" s="130"/>
      <c r="Q6" s="130"/>
      <c r="R6" s="130"/>
      <c r="S6" s="34">
        <f>COUNTIF(F6:J6,"A")</f>
        <v>0</v>
      </c>
      <c r="T6" s="34">
        <f>COUNTIF(F6:J6,"L")</f>
        <v>0</v>
      </c>
      <c r="U6" s="34">
        <f>COUNTIF(F6:J6,"LA")</f>
        <v>0</v>
      </c>
      <c r="V6" s="34">
        <f>COUNTIF(F6:J6,"AP")</f>
        <v>0</v>
      </c>
    </row>
    <row r="7" spans="1:22" ht="21.75" customHeight="1">
      <c r="A7" s="126">
        <v>2</v>
      </c>
      <c r="B7" s="127">
        <v>1359004</v>
      </c>
      <c r="C7" s="127" t="s">
        <v>59</v>
      </c>
      <c r="D7" s="127" t="s">
        <v>60</v>
      </c>
      <c r="E7" s="128"/>
      <c r="F7" s="22"/>
      <c r="G7" s="22"/>
      <c r="H7" s="22"/>
      <c r="I7" s="4"/>
      <c r="J7" s="4"/>
      <c r="K7" s="129"/>
      <c r="L7" s="129"/>
      <c r="M7" s="129"/>
      <c r="N7" s="129"/>
      <c r="O7" s="129"/>
      <c r="P7" s="130"/>
      <c r="Q7" s="130"/>
      <c r="R7" s="130"/>
      <c r="S7" s="34">
        <f t="shared" ref="S7:S25" si="0">COUNTIF(F7:J7,"A")</f>
        <v>0</v>
      </c>
      <c r="T7" s="34">
        <f t="shared" ref="T7:T25" si="1">COUNTIF(F7:J7,"L")</f>
        <v>0</v>
      </c>
      <c r="U7" s="34">
        <f t="shared" ref="U7:U25" si="2">COUNTIF(F7:J7,"LA")</f>
        <v>0</v>
      </c>
      <c r="V7" s="34">
        <f t="shared" ref="V7:V25" si="3">COUNTIF(F7:J7,"AP")</f>
        <v>0</v>
      </c>
    </row>
    <row r="8" spans="1:22" ht="21.75" customHeight="1">
      <c r="A8" s="126">
        <v>3</v>
      </c>
      <c r="B8" s="127">
        <v>1359007</v>
      </c>
      <c r="C8" s="127" t="s">
        <v>61</v>
      </c>
      <c r="D8" s="127" t="s">
        <v>62</v>
      </c>
      <c r="E8" s="128"/>
      <c r="F8" s="22"/>
      <c r="G8" s="22"/>
      <c r="H8" s="22"/>
      <c r="I8" s="4"/>
      <c r="J8" s="4"/>
      <c r="K8" s="129"/>
      <c r="L8" s="129"/>
      <c r="M8" s="129"/>
      <c r="N8" s="129"/>
      <c r="O8" s="129"/>
      <c r="P8" s="130"/>
      <c r="Q8" s="130"/>
      <c r="R8" s="130"/>
      <c r="S8" s="34">
        <f t="shared" si="0"/>
        <v>0</v>
      </c>
      <c r="T8" s="34">
        <f t="shared" si="1"/>
        <v>0</v>
      </c>
      <c r="U8" s="34">
        <f t="shared" si="2"/>
        <v>0</v>
      </c>
      <c r="V8" s="34">
        <f t="shared" si="3"/>
        <v>0</v>
      </c>
    </row>
    <row r="9" spans="1:22" ht="21.75" customHeight="1">
      <c r="A9" s="126">
        <v>4</v>
      </c>
      <c r="B9" s="127">
        <v>1359008</v>
      </c>
      <c r="C9" s="127" t="s">
        <v>63</v>
      </c>
      <c r="D9" s="127" t="s">
        <v>64</v>
      </c>
      <c r="E9" s="128"/>
      <c r="F9" s="22"/>
      <c r="G9" s="22"/>
      <c r="H9" s="22"/>
      <c r="I9" s="4"/>
      <c r="J9" s="4"/>
      <c r="K9" s="129"/>
      <c r="L9" s="129"/>
      <c r="M9" s="129"/>
      <c r="N9" s="129"/>
      <c r="O9" s="129"/>
      <c r="P9" s="130"/>
      <c r="Q9" s="130"/>
      <c r="R9" s="130"/>
      <c r="S9" s="34">
        <f t="shared" si="0"/>
        <v>0</v>
      </c>
      <c r="T9" s="34">
        <f t="shared" si="1"/>
        <v>0</v>
      </c>
      <c r="U9" s="34">
        <f t="shared" si="2"/>
        <v>0</v>
      </c>
      <c r="V9" s="34">
        <f t="shared" si="3"/>
        <v>0</v>
      </c>
    </row>
    <row r="10" spans="1:22" ht="21.75" customHeight="1">
      <c r="A10" s="126">
        <v>5</v>
      </c>
      <c r="B10" s="127">
        <v>1359009</v>
      </c>
      <c r="C10" s="127" t="s">
        <v>65</v>
      </c>
      <c r="D10" s="127" t="s">
        <v>66</v>
      </c>
      <c r="E10" s="128"/>
      <c r="F10" s="22"/>
      <c r="G10" s="22"/>
      <c r="H10" s="22"/>
      <c r="I10" s="4"/>
      <c r="J10" s="4"/>
      <c r="K10" s="129"/>
      <c r="L10" s="129"/>
      <c r="M10" s="129"/>
      <c r="N10" s="129"/>
      <c r="O10" s="129"/>
      <c r="P10" s="130"/>
      <c r="Q10" s="130"/>
      <c r="R10" s="130"/>
      <c r="S10" s="34">
        <f t="shared" si="0"/>
        <v>0</v>
      </c>
      <c r="T10" s="34">
        <f t="shared" si="1"/>
        <v>0</v>
      </c>
      <c r="U10" s="34">
        <f t="shared" si="2"/>
        <v>0</v>
      </c>
      <c r="V10" s="34">
        <f t="shared" si="3"/>
        <v>0</v>
      </c>
    </row>
    <row r="11" spans="1:22" ht="21.75" customHeight="1">
      <c r="A11" s="126">
        <v>6</v>
      </c>
      <c r="B11" s="127">
        <v>1359002</v>
      </c>
      <c r="C11" s="127" t="s">
        <v>67</v>
      </c>
      <c r="D11" s="127" t="s">
        <v>39</v>
      </c>
      <c r="E11" s="128"/>
      <c r="F11" s="22"/>
      <c r="G11" s="22"/>
      <c r="H11" s="22"/>
      <c r="I11" s="4"/>
      <c r="J11" s="4"/>
      <c r="K11" s="129"/>
      <c r="L11" s="129"/>
      <c r="M11" s="129"/>
      <c r="N11" s="129"/>
      <c r="O11" s="129"/>
      <c r="P11" s="130"/>
      <c r="Q11" s="130"/>
      <c r="R11" s="130"/>
      <c r="S11" s="34">
        <f t="shared" si="0"/>
        <v>0</v>
      </c>
      <c r="T11" s="34">
        <f t="shared" si="1"/>
        <v>0</v>
      </c>
      <c r="U11" s="34">
        <f t="shared" si="2"/>
        <v>0</v>
      </c>
      <c r="V11" s="34">
        <f t="shared" si="3"/>
        <v>0</v>
      </c>
    </row>
    <row r="12" spans="1:22" ht="21.75" customHeight="1">
      <c r="A12" s="126">
        <v>7</v>
      </c>
      <c r="B12" s="127">
        <v>1359003</v>
      </c>
      <c r="C12" s="127" t="s">
        <v>68</v>
      </c>
      <c r="D12" s="127" t="s">
        <v>69</v>
      </c>
      <c r="E12" s="128"/>
      <c r="F12" s="22"/>
      <c r="G12" s="22"/>
      <c r="H12" s="22"/>
      <c r="I12" s="4"/>
      <c r="J12" s="4"/>
      <c r="K12" s="129"/>
      <c r="L12" s="129"/>
      <c r="M12" s="129"/>
      <c r="N12" s="129"/>
      <c r="O12" s="129"/>
      <c r="P12" s="130"/>
      <c r="Q12" s="130"/>
      <c r="R12" s="130"/>
      <c r="S12" s="34">
        <f t="shared" si="0"/>
        <v>0</v>
      </c>
      <c r="T12" s="34">
        <f t="shared" si="1"/>
        <v>0</v>
      </c>
      <c r="U12" s="34">
        <f t="shared" si="2"/>
        <v>0</v>
      </c>
      <c r="V12" s="34">
        <f t="shared" si="3"/>
        <v>0</v>
      </c>
    </row>
    <row r="13" spans="1:22" ht="21.75" customHeight="1">
      <c r="A13" s="126">
        <v>8</v>
      </c>
      <c r="B13" s="127">
        <v>1359006</v>
      </c>
      <c r="C13" s="127" t="s">
        <v>70</v>
      </c>
      <c r="D13" s="127" t="s">
        <v>71</v>
      </c>
      <c r="E13" s="128"/>
      <c r="F13" s="22"/>
      <c r="G13" s="22"/>
      <c r="H13" s="22"/>
      <c r="I13" s="4"/>
      <c r="J13" s="4"/>
      <c r="K13" s="129"/>
      <c r="L13" s="129"/>
      <c r="M13" s="129"/>
      <c r="N13" s="129"/>
      <c r="O13" s="129"/>
      <c r="P13" s="130"/>
      <c r="Q13" s="130"/>
      <c r="R13" s="130"/>
      <c r="S13" s="34">
        <f t="shared" si="0"/>
        <v>0</v>
      </c>
      <c r="T13" s="34">
        <f t="shared" si="1"/>
        <v>0</v>
      </c>
      <c r="U13" s="34">
        <f t="shared" si="2"/>
        <v>0</v>
      </c>
      <c r="V13" s="34">
        <f t="shared" si="3"/>
        <v>0</v>
      </c>
    </row>
    <row r="14" spans="1:22" ht="21.75" customHeight="1">
      <c r="A14" s="126">
        <v>9</v>
      </c>
      <c r="B14" s="131">
        <v>1358041</v>
      </c>
      <c r="C14" s="127" t="s">
        <v>72</v>
      </c>
      <c r="D14" s="127" t="s">
        <v>73</v>
      </c>
      <c r="E14" s="128"/>
      <c r="F14" s="22"/>
      <c r="G14" s="22"/>
      <c r="H14" s="22"/>
      <c r="I14" s="4"/>
      <c r="J14" s="4"/>
      <c r="K14" s="129"/>
      <c r="L14" s="129"/>
      <c r="M14" s="129"/>
      <c r="N14" s="129"/>
      <c r="O14" s="129"/>
      <c r="P14" s="130"/>
      <c r="Q14" s="130"/>
      <c r="R14" s="130"/>
      <c r="S14" s="34">
        <f t="shared" si="0"/>
        <v>0</v>
      </c>
      <c r="T14" s="34">
        <f t="shared" si="1"/>
        <v>0</v>
      </c>
      <c r="U14" s="34">
        <f t="shared" si="2"/>
        <v>0</v>
      </c>
      <c r="V14" s="34">
        <f t="shared" si="3"/>
        <v>0</v>
      </c>
    </row>
    <row r="15" spans="1:22" ht="21.75" customHeight="1">
      <c r="A15" s="126">
        <v>10</v>
      </c>
      <c r="B15" s="132">
        <v>1358079</v>
      </c>
      <c r="C15" s="133" t="s">
        <v>74</v>
      </c>
      <c r="D15" s="134" t="s">
        <v>75</v>
      </c>
      <c r="E15" s="128"/>
      <c r="F15" s="22"/>
      <c r="G15" s="22"/>
      <c r="H15" s="22"/>
      <c r="I15" s="4"/>
      <c r="J15" s="4"/>
      <c r="K15" s="129"/>
      <c r="L15" s="129"/>
      <c r="M15" s="129"/>
      <c r="N15" s="129"/>
      <c r="O15" s="129"/>
      <c r="P15" s="130"/>
      <c r="Q15" s="130"/>
      <c r="R15" s="130"/>
      <c r="S15" s="34">
        <f t="shared" si="0"/>
        <v>0</v>
      </c>
      <c r="T15" s="34">
        <f t="shared" si="1"/>
        <v>0</v>
      </c>
      <c r="U15" s="34">
        <f t="shared" si="2"/>
        <v>0</v>
      </c>
      <c r="V15" s="34">
        <f t="shared" si="3"/>
        <v>0</v>
      </c>
    </row>
    <row r="16" spans="1:22" ht="21.75" customHeight="1">
      <c r="A16" s="135">
        <v>11</v>
      </c>
      <c r="B16" s="132">
        <v>1659022</v>
      </c>
      <c r="C16" s="133" t="s">
        <v>77</v>
      </c>
      <c r="D16" s="134" t="s">
        <v>78</v>
      </c>
      <c r="E16" s="136"/>
      <c r="F16" s="22"/>
      <c r="G16" s="22"/>
      <c r="H16" s="22"/>
      <c r="I16" s="50"/>
      <c r="J16" s="50"/>
      <c r="K16" s="137"/>
      <c r="L16" s="137"/>
      <c r="M16" s="137"/>
      <c r="N16" s="137"/>
      <c r="O16" s="137"/>
      <c r="P16" s="138"/>
      <c r="Q16" s="138"/>
      <c r="R16" s="138"/>
      <c r="S16" s="34">
        <f t="shared" si="0"/>
        <v>0</v>
      </c>
      <c r="T16" s="34">
        <f t="shared" si="1"/>
        <v>0</v>
      </c>
      <c r="U16" s="34">
        <f t="shared" si="2"/>
        <v>0</v>
      </c>
      <c r="V16" s="34">
        <f t="shared" si="3"/>
        <v>0</v>
      </c>
    </row>
    <row r="17" spans="1:22" ht="21.75" customHeight="1">
      <c r="A17" s="135">
        <v>12</v>
      </c>
      <c r="B17" s="132">
        <v>1258088</v>
      </c>
      <c r="C17" s="133" t="s">
        <v>79</v>
      </c>
      <c r="D17" s="134" t="s">
        <v>80</v>
      </c>
      <c r="E17" s="136"/>
      <c r="F17" s="22"/>
      <c r="G17" s="22"/>
      <c r="H17" s="22"/>
      <c r="I17" s="50"/>
      <c r="J17" s="50"/>
      <c r="K17" s="137"/>
      <c r="L17" s="137"/>
      <c r="M17" s="137"/>
      <c r="N17" s="137"/>
      <c r="O17" s="137"/>
      <c r="P17" s="138"/>
      <c r="Q17" s="138"/>
      <c r="R17" s="138"/>
      <c r="S17" s="34">
        <f t="shared" si="0"/>
        <v>0</v>
      </c>
      <c r="T17" s="34">
        <f t="shared" si="1"/>
        <v>0</v>
      </c>
      <c r="U17" s="34">
        <f t="shared" si="2"/>
        <v>0</v>
      </c>
      <c r="V17" s="34">
        <f t="shared" si="3"/>
        <v>0</v>
      </c>
    </row>
    <row r="18" spans="1:22" ht="20.25" customHeight="1">
      <c r="A18" s="135">
        <v>13</v>
      </c>
      <c r="B18" s="132">
        <v>1358023</v>
      </c>
      <c r="C18" s="133" t="s">
        <v>81</v>
      </c>
      <c r="D18" s="134" t="s">
        <v>82</v>
      </c>
      <c r="E18" s="136"/>
      <c r="F18" s="22"/>
      <c r="G18" s="22"/>
      <c r="H18" s="22"/>
      <c r="I18" s="22"/>
      <c r="J18" s="22"/>
      <c r="K18" s="137"/>
      <c r="L18" s="137"/>
      <c r="M18" s="137"/>
      <c r="N18" s="137"/>
      <c r="O18" s="137"/>
      <c r="P18" s="138"/>
      <c r="Q18" s="138"/>
      <c r="R18" s="138"/>
      <c r="S18" s="34">
        <f t="shared" si="0"/>
        <v>0</v>
      </c>
      <c r="T18" s="34">
        <f t="shared" si="1"/>
        <v>0</v>
      </c>
      <c r="U18" s="34">
        <f t="shared" si="2"/>
        <v>0</v>
      </c>
      <c r="V18" s="34">
        <f t="shared" si="3"/>
        <v>0</v>
      </c>
    </row>
    <row r="19" spans="1:22" ht="21.75" customHeight="1">
      <c r="A19" s="135">
        <v>14</v>
      </c>
      <c r="B19" s="132">
        <v>1159059</v>
      </c>
      <c r="C19" s="133" t="s">
        <v>83</v>
      </c>
      <c r="D19" s="134" t="s">
        <v>84</v>
      </c>
      <c r="E19" s="136"/>
      <c r="F19" s="22"/>
      <c r="G19" s="22"/>
      <c r="H19" s="22"/>
      <c r="I19" s="22"/>
      <c r="J19" s="22"/>
      <c r="K19" s="137"/>
      <c r="L19" s="137"/>
      <c r="M19" s="137"/>
      <c r="N19" s="137"/>
      <c r="O19" s="137"/>
      <c r="P19" s="138"/>
      <c r="Q19" s="138"/>
      <c r="R19" s="138"/>
      <c r="S19" s="34">
        <f t="shared" si="0"/>
        <v>0</v>
      </c>
      <c r="T19" s="34">
        <f t="shared" si="1"/>
        <v>0</v>
      </c>
      <c r="U19" s="34">
        <f t="shared" si="2"/>
        <v>0</v>
      </c>
      <c r="V19" s="34">
        <f t="shared" si="3"/>
        <v>0</v>
      </c>
    </row>
    <row r="20" spans="1:22" ht="18.75">
      <c r="A20" s="135">
        <v>15</v>
      </c>
      <c r="B20" s="132">
        <v>1359021</v>
      </c>
      <c r="C20" s="133" t="s">
        <v>85</v>
      </c>
      <c r="D20" s="134" t="s">
        <v>86</v>
      </c>
      <c r="E20" s="136"/>
      <c r="F20" s="22"/>
      <c r="G20" s="22"/>
      <c r="H20" s="22"/>
      <c r="I20" s="22"/>
      <c r="J20" s="22"/>
      <c r="K20" s="136"/>
      <c r="L20" s="136"/>
      <c r="M20" s="136"/>
      <c r="N20" s="136"/>
      <c r="O20" s="136"/>
      <c r="P20" s="139"/>
      <c r="Q20" s="140"/>
      <c r="R20" s="141"/>
      <c r="S20" s="34">
        <f t="shared" si="0"/>
        <v>0</v>
      </c>
      <c r="T20" s="34">
        <f t="shared" si="1"/>
        <v>0</v>
      </c>
      <c r="U20" s="34">
        <f t="shared" si="2"/>
        <v>0</v>
      </c>
      <c r="V20" s="34">
        <f t="shared" si="3"/>
        <v>0</v>
      </c>
    </row>
    <row r="21" spans="1:22" ht="18.75" customHeight="1">
      <c r="A21" s="135">
        <v>16</v>
      </c>
      <c r="B21" s="132">
        <v>1359017</v>
      </c>
      <c r="C21" s="133" t="s">
        <v>87</v>
      </c>
      <c r="D21" s="134" t="s">
        <v>39</v>
      </c>
      <c r="E21" s="136"/>
      <c r="F21" s="22"/>
      <c r="G21" s="22"/>
      <c r="H21" s="22"/>
      <c r="I21" s="22"/>
      <c r="J21" s="22"/>
      <c r="K21" s="136"/>
      <c r="L21" s="136"/>
      <c r="M21" s="136"/>
      <c r="N21" s="136"/>
      <c r="O21" s="136"/>
      <c r="P21" s="139"/>
      <c r="Q21" s="140"/>
      <c r="R21" s="141"/>
      <c r="S21" s="34">
        <f t="shared" si="0"/>
        <v>0</v>
      </c>
      <c r="T21" s="34">
        <f t="shared" si="1"/>
        <v>0</v>
      </c>
      <c r="U21" s="34">
        <f t="shared" si="2"/>
        <v>0</v>
      </c>
      <c r="V21" s="34">
        <f t="shared" si="3"/>
        <v>0</v>
      </c>
    </row>
    <row r="22" spans="1:22" ht="18.75">
      <c r="A22" s="135">
        <v>17</v>
      </c>
      <c r="B22" s="132">
        <v>1359019</v>
      </c>
      <c r="C22" s="133" t="s">
        <v>88</v>
      </c>
      <c r="D22" s="134" t="s">
        <v>89</v>
      </c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9"/>
      <c r="Q22" s="140"/>
      <c r="R22" s="141"/>
      <c r="S22" s="34">
        <f t="shared" si="0"/>
        <v>0</v>
      </c>
      <c r="T22" s="34">
        <f t="shared" si="1"/>
        <v>0</v>
      </c>
      <c r="U22" s="34">
        <f t="shared" si="2"/>
        <v>0</v>
      </c>
      <c r="V22" s="34">
        <f t="shared" si="3"/>
        <v>0</v>
      </c>
    </row>
    <row r="23" spans="1:22" ht="18.75">
      <c r="A23" s="135">
        <v>18</v>
      </c>
      <c r="B23" s="132">
        <v>1359023</v>
      </c>
      <c r="C23" s="133" t="s">
        <v>90</v>
      </c>
      <c r="D23" s="134" t="s">
        <v>91</v>
      </c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9"/>
      <c r="Q23" s="140"/>
      <c r="R23" s="141"/>
      <c r="S23" s="34">
        <f t="shared" si="0"/>
        <v>0</v>
      </c>
      <c r="T23" s="34">
        <f t="shared" si="1"/>
        <v>0</v>
      </c>
      <c r="U23" s="34">
        <f t="shared" si="2"/>
        <v>0</v>
      </c>
      <c r="V23" s="34">
        <f t="shared" si="3"/>
        <v>0</v>
      </c>
    </row>
    <row r="24" spans="1:22" ht="18.75">
      <c r="A24" s="135">
        <v>19</v>
      </c>
      <c r="B24" s="132">
        <v>1359036</v>
      </c>
      <c r="C24" s="133" t="s">
        <v>92</v>
      </c>
      <c r="D24" s="134" t="s">
        <v>58</v>
      </c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9"/>
      <c r="Q24" s="140"/>
      <c r="R24" s="141"/>
      <c r="S24" s="34">
        <f t="shared" si="0"/>
        <v>0</v>
      </c>
      <c r="T24" s="34">
        <f t="shared" si="1"/>
        <v>0</v>
      </c>
      <c r="U24" s="34">
        <f t="shared" si="2"/>
        <v>0</v>
      </c>
      <c r="V24" s="34">
        <f t="shared" si="3"/>
        <v>0</v>
      </c>
    </row>
    <row r="25" spans="1:22" ht="18.75">
      <c r="A25" s="135">
        <v>20</v>
      </c>
      <c r="B25" s="132">
        <v>1359028</v>
      </c>
      <c r="C25" s="133" t="s">
        <v>57</v>
      </c>
      <c r="D25" s="134" t="s">
        <v>93</v>
      </c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9"/>
      <c r="Q25" s="140"/>
      <c r="R25" s="141"/>
      <c r="S25" s="34">
        <f t="shared" si="0"/>
        <v>0</v>
      </c>
      <c r="T25" s="34">
        <f t="shared" si="1"/>
        <v>0</v>
      </c>
      <c r="U25" s="34">
        <f t="shared" si="2"/>
        <v>0</v>
      </c>
      <c r="V25" s="34">
        <f t="shared" si="3"/>
        <v>0</v>
      </c>
    </row>
  </sheetData>
  <mergeCells count="27">
    <mergeCell ref="P21:R21"/>
    <mergeCell ref="P22:R22"/>
    <mergeCell ref="P23:R23"/>
    <mergeCell ref="P24:R24"/>
    <mergeCell ref="P25:R25"/>
    <mergeCell ref="P20:R20"/>
    <mergeCell ref="P6:R6"/>
    <mergeCell ref="P7:R7"/>
    <mergeCell ref="P8:R8"/>
    <mergeCell ref="P9:R9"/>
    <mergeCell ref="P15:R15"/>
    <mergeCell ref="P16:R16"/>
    <mergeCell ref="P18:R18"/>
    <mergeCell ref="P19:R19"/>
    <mergeCell ref="P10:R10"/>
    <mergeCell ref="P11:R11"/>
    <mergeCell ref="P12:R12"/>
    <mergeCell ref="P13:R13"/>
    <mergeCell ref="P14:R14"/>
    <mergeCell ref="P17:R17"/>
    <mergeCell ref="B1:C2"/>
    <mergeCell ref="F4:J4"/>
    <mergeCell ref="K4:R4"/>
    <mergeCell ref="C5:D5"/>
    <mergeCell ref="K5:O5"/>
    <mergeCell ref="P5:R5"/>
    <mergeCell ref="D1:R2"/>
  </mergeCells>
  <pageMargins left="0.7" right="0.7" top="0.75" bottom="0.75" header="0.3" footer="0.3"/>
  <pageSetup paperSize="9"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J23"/>
  <sheetViews>
    <sheetView workbookViewId="0">
      <selection activeCell="F12" sqref="F12"/>
    </sheetView>
  </sheetViews>
  <sheetFormatPr defaultRowHeight="15"/>
  <cols>
    <col min="1" max="1" width="3.85546875" customWidth="1"/>
    <col min="2" max="2" width="14.28515625" customWidth="1"/>
    <col min="3" max="3" width="31" customWidth="1"/>
    <col min="4" max="4" width="19.7109375" customWidth="1"/>
  </cols>
  <sheetData>
    <row r="3" spans="1:10" ht="15.75">
      <c r="A3" s="9" t="s">
        <v>6</v>
      </c>
      <c r="B3" s="9" t="s">
        <v>19</v>
      </c>
      <c r="C3" s="9" t="s">
        <v>20</v>
      </c>
      <c r="D3" s="9"/>
      <c r="F3" s="10" t="s">
        <v>15</v>
      </c>
      <c r="G3" s="10" t="s">
        <v>16</v>
      </c>
      <c r="H3" s="10" t="s">
        <v>17</v>
      </c>
      <c r="I3" s="10" t="s">
        <v>18</v>
      </c>
    </row>
    <row r="4" spans="1:10">
      <c r="A4" s="41">
        <v>1</v>
      </c>
      <c r="B4" s="42">
        <v>1359001</v>
      </c>
      <c r="C4" s="42" t="s">
        <v>57</v>
      </c>
      <c r="D4" s="42" t="s">
        <v>58</v>
      </c>
      <c r="F4" s="11">
        <f>'week 1'!W6+'week 2'!S6+'week 3'!S6+'week 4'!S6+'week 5'!S6+'week 8'!S6</f>
        <v>2</v>
      </c>
      <c r="G4" s="11">
        <f>'week 1'!X6+'week 2'!T6+'week 3'!T6+'week 4'!T6+'week 5'!T6+'week 8'!T6</f>
        <v>1</v>
      </c>
      <c r="H4" s="11">
        <f>'week 1'!Y6+'week 2'!U6+'week 3'!U6+'week 4'!U6+'week 5'!U6+'week 8'!U6</f>
        <v>0</v>
      </c>
      <c r="I4" s="11">
        <f>'week 1'!Z6+'week 2'!V6+'week 3'!V6+'week 4'!V6+'week 5'!V6+'week 8'!V6</f>
        <v>4</v>
      </c>
      <c r="J4" s="11"/>
    </row>
    <row r="5" spans="1:10" s="18" customFormat="1">
      <c r="A5" s="64">
        <v>2</v>
      </c>
      <c r="B5" s="65">
        <v>1359004</v>
      </c>
      <c r="C5" s="65" t="s">
        <v>59</v>
      </c>
      <c r="D5" s="65" t="s">
        <v>60</v>
      </c>
      <c r="F5" s="77">
        <f>'week 1'!W7+'week 2'!S7+'week 3'!S7+'week 4'!S7+'week 5'!S7+'week 8'!S7</f>
        <v>11</v>
      </c>
      <c r="G5" s="77">
        <f>'week 1'!X7+'week 2'!T7+'week 3'!T7+'week 4'!T7+'week 5'!T7+'week 8'!T7</f>
        <v>0</v>
      </c>
      <c r="H5" s="77">
        <f>'week 1'!Y7+'week 2'!U7+'week 3'!U7+'week 4'!U7+'week 5'!U7+'week 8'!U7</f>
        <v>0</v>
      </c>
      <c r="I5" s="77">
        <f>'week 1'!Z7+'week 2'!V7+'week 3'!V7+'week 4'!V7+'week 5'!V7+'week 8'!V7</f>
        <v>0</v>
      </c>
      <c r="J5" s="77"/>
    </row>
    <row r="6" spans="1:10">
      <c r="A6" s="41">
        <v>3</v>
      </c>
      <c r="B6" s="42">
        <v>1359007</v>
      </c>
      <c r="C6" s="42" t="s">
        <v>61</v>
      </c>
      <c r="D6" s="42" t="s">
        <v>62</v>
      </c>
      <c r="F6" s="11">
        <f>'week 1'!W8+'week 2'!S8+'week 3'!S8+'week 4'!S8+'week 5'!S8+'week 8'!S8</f>
        <v>2</v>
      </c>
      <c r="G6" s="11">
        <f>'week 1'!X8+'week 2'!T8+'week 3'!T8+'week 4'!T8+'week 5'!T8+'week 8'!T8</f>
        <v>0</v>
      </c>
      <c r="H6" s="11">
        <f>'week 1'!Y8+'week 2'!U8+'week 3'!U8+'week 4'!U8+'week 5'!U8+'week 8'!U8</f>
        <v>0</v>
      </c>
      <c r="I6" s="11">
        <f>'week 1'!Z8+'week 2'!V8+'week 3'!V8+'week 4'!V8+'week 5'!V8+'week 8'!V8</f>
        <v>0</v>
      </c>
      <c r="J6" s="11"/>
    </row>
    <row r="7" spans="1:10">
      <c r="A7" s="41">
        <v>4</v>
      </c>
      <c r="B7" s="42">
        <v>1359008</v>
      </c>
      <c r="C7" s="42" t="s">
        <v>63</v>
      </c>
      <c r="D7" s="42" t="s">
        <v>64</v>
      </c>
      <c r="F7" s="11">
        <f>'week 1'!W9+'week 2'!S9+'week 3'!S9+'week 4'!S9+'week 5'!S9+'week 8'!S9</f>
        <v>3</v>
      </c>
      <c r="G7" s="11">
        <f>'week 1'!X9+'week 2'!T9+'week 3'!T9+'week 4'!T9+'week 5'!T9+'week 8'!T9</f>
        <v>1</v>
      </c>
      <c r="H7" s="11">
        <f>'week 1'!Y9+'week 2'!U9+'week 3'!U9+'week 4'!U9+'week 5'!U9+'week 8'!U9</f>
        <v>0</v>
      </c>
      <c r="I7" s="11">
        <f>'week 1'!Z9+'week 2'!V9+'week 3'!V9+'week 4'!V9+'week 5'!V9+'week 8'!V9</f>
        <v>1</v>
      </c>
      <c r="J7" s="11"/>
    </row>
    <row r="8" spans="1:10" s="46" customFormat="1" ht="21" customHeight="1">
      <c r="A8" s="48">
        <v>5</v>
      </c>
      <c r="B8" s="42">
        <v>1359009</v>
      </c>
      <c r="C8" s="42" t="s">
        <v>65</v>
      </c>
      <c r="D8" s="42" t="s">
        <v>66</v>
      </c>
      <c r="F8" s="11">
        <f>'week 1'!W10+'week 2'!S10+'week 3'!S10+'week 4'!S10+'week 5'!S10+'week 8'!S10</f>
        <v>0</v>
      </c>
      <c r="G8" s="11">
        <f>'week 1'!X10+'week 2'!T10+'week 3'!T10+'week 4'!T10+'week 5'!T10+'week 8'!T10</f>
        <v>2</v>
      </c>
      <c r="H8" s="11">
        <f>'week 1'!Y10+'week 2'!U10+'week 3'!U10+'week 4'!U10+'week 5'!U10+'week 8'!U10</f>
        <v>1</v>
      </c>
      <c r="I8" s="11">
        <f>'week 1'!Z10+'week 2'!V10+'week 3'!V10+'week 4'!V10+'week 5'!V10+'week 8'!V10</f>
        <v>1</v>
      </c>
      <c r="J8" s="59"/>
    </row>
    <row r="9" spans="1:10">
      <c r="A9" s="41">
        <v>6</v>
      </c>
      <c r="B9" s="42">
        <v>1359002</v>
      </c>
      <c r="C9" s="42" t="s">
        <v>67</v>
      </c>
      <c r="D9" s="42" t="s">
        <v>39</v>
      </c>
      <c r="F9" s="11">
        <f>'week 1'!W11+'week 2'!S11+'week 3'!S11+'week 4'!S11+'week 5'!S11+'week 8'!S11</f>
        <v>1</v>
      </c>
      <c r="G9" s="11">
        <f>'week 1'!X11+'week 2'!T11+'week 3'!T11+'week 4'!T11+'week 5'!T11+'week 8'!T11</f>
        <v>4</v>
      </c>
      <c r="H9" s="11">
        <f>'week 1'!Y11+'week 2'!U11+'week 3'!U11+'week 4'!U11+'week 5'!U11+'week 8'!U11</f>
        <v>0</v>
      </c>
      <c r="I9" s="11">
        <f>'week 1'!Z11+'week 2'!V11+'week 3'!V11+'week 4'!V11+'week 5'!V11+'week 8'!V11</f>
        <v>0</v>
      </c>
      <c r="J9" s="11"/>
    </row>
    <row r="10" spans="1:10">
      <c r="A10" s="41">
        <v>7</v>
      </c>
      <c r="B10" s="42">
        <v>1359003</v>
      </c>
      <c r="C10" s="42" t="s">
        <v>68</v>
      </c>
      <c r="D10" s="42" t="s">
        <v>69</v>
      </c>
      <c r="F10" s="11">
        <f>'week 1'!W12+'week 2'!S12+'week 3'!S12+'week 4'!S12+'week 5'!S12+'week 8'!S12</f>
        <v>0</v>
      </c>
      <c r="G10" s="11">
        <f>'week 1'!X12+'week 2'!T12+'week 3'!T12+'week 4'!T12+'week 5'!T12+'week 8'!T12</f>
        <v>1</v>
      </c>
      <c r="H10" s="11">
        <f>'week 1'!Y12+'week 2'!U12+'week 3'!U12+'week 4'!U12+'week 5'!U12+'week 8'!U12</f>
        <v>0</v>
      </c>
      <c r="I10" s="11">
        <f>'week 1'!Z12+'week 2'!V12+'week 3'!V12+'week 4'!V12+'week 5'!V12+'week 8'!V12</f>
        <v>0</v>
      </c>
      <c r="J10" s="11"/>
    </row>
    <row r="11" spans="1:10">
      <c r="A11" s="41">
        <v>8</v>
      </c>
      <c r="B11" s="42">
        <v>1359006</v>
      </c>
      <c r="C11" s="42" t="s">
        <v>70</v>
      </c>
      <c r="D11" s="42" t="s">
        <v>71</v>
      </c>
      <c r="F11" s="11">
        <f>'week 1'!W13+'week 2'!S13+'week 3'!S13+'week 4'!S13+'week 5'!S13+'week 8'!S13</f>
        <v>0</v>
      </c>
      <c r="G11" s="11">
        <f>'week 1'!X13+'week 2'!T13+'week 3'!T13+'week 4'!T13+'week 5'!T13+'week 8'!T13</f>
        <v>1</v>
      </c>
      <c r="H11" s="11">
        <f>'week 1'!Y13+'week 2'!U13+'week 3'!U13+'week 4'!U13+'week 5'!U13+'week 8'!U13</f>
        <v>0</v>
      </c>
      <c r="I11" s="11">
        <f>'week 1'!Z13+'week 2'!V13+'week 3'!V13+'week 4'!V13+'week 5'!V13+'week 8'!V13</f>
        <v>0</v>
      </c>
      <c r="J11" s="11"/>
    </row>
    <row r="12" spans="1:10" ht="15.75">
      <c r="A12" s="41">
        <v>9</v>
      </c>
      <c r="B12" s="47">
        <v>1358041</v>
      </c>
      <c r="C12" s="42" t="s">
        <v>72</v>
      </c>
      <c r="D12" s="42" t="s">
        <v>73</v>
      </c>
      <c r="F12" s="11">
        <f>'week 1'!W14+'week 2'!S14+'week 3'!S14+'week 4'!S14+'week 5'!S14+'week 8'!S14</f>
        <v>0</v>
      </c>
      <c r="G12" s="11">
        <f>'week 1'!X14+'week 2'!T14+'week 3'!T14+'week 4'!T14+'week 5'!T14+'week 8'!T14</f>
        <v>0</v>
      </c>
      <c r="H12" s="11">
        <f>'week 1'!Y14+'week 2'!U14+'week 3'!U14+'week 4'!U14+'week 5'!U14+'week 8'!U14</f>
        <v>0</v>
      </c>
      <c r="I12" s="11">
        <f>'week 1'!Z14+'week 2'!V14+'week 3'!V14+'week 4'!V14+'week 5'!V14+'week 8'!V14</f>
        <v>0</v>
      </c>
      <c r="J12" s="11"/>
    </row>
    <row r="13" spans="1:10" ht="22.5" customHeight="1">
      <c r="A13" s="41">
        <v>10</v>
      </c>
      <c r="B13" s="43">
        <v>1358079</v>
      </c>
      <c r="C13" s="44" t="s">
        <v>74</v>
      </c>
      <c r="D13" s="45" t="s">
        <v>75</v>
      </c>
      <c r="F13" s="11">
        <f>'week 1'!W15+'week 2'!S15+'week 3'!S15+'week 4'!S15+'week 5'!S15+'week 8'!S15</f>
        <v>0</v>
      </c>
      <c r="G13" s="11">
        <f>'week 1'!X15+'week 2'!T15+'week 3'!T15+'week 4'!T15+'week 5'!T15+'week 8'!T15</f>
        <v>6</v>
      </c>
      <c r="H13" s="11">
        <f>'week 1'!Y15+'week 2'!U15+'week 3'!U15+'week 4'!U15+'week 5'!U15+'week 8'!U15</f>
        <v>0</v>
      </c>
      <c r="I13" s="11">
        <f>'week 1'!Z15+'week 2'!V15+'week 3'!V15+'week 4'!V15+'week 5'!V15+'week 8'!V15</f>
        <v>5</v>
      </c>
      <c r="J13" s="11"/>
    </row>
    <row r="14" spans="1:10" s="18" customFormat="1">
      <c r="A14" s="64">
        <v>11</v>
      </c>
      <c r="B14" s="71">
        <v>1659022</v>
      </c>
      <c r="C14" s="72" t="s">
        <v>77</v>
      </c>
      <c r="D14" s="73" t="s">
        <v>78</v>
      </c>
      <c r="F14" s="77">
        <f>'week 1'!W16+'week 2'!S16+'week 3'!S16+'week 4'!S16+'week 5'!S16+'week 8'!S16</f>
        <v>9</v>
      </c>
      <c r="G14" s="77">
        <f>'week 1'!X16+'week 2'!T16+'week 3'!T16+'week 4'!T16+'week 5'!T16+'week 8'!T16</f>
        <v>3</v>
      </c>
      <c r="H14" s="77">
        <f>'week 1'!Y16+'week 2'!U16+'week 3'!U16+'week 4'!U16+'week 5'!U16+'week 8'!U16</f>
        <v>0</v>
      </c>
      <c r="I14" s="77">
        <f>'week 1'!Z16+'week 2'!V16+'week 3'!V16+'week 4'!V16+'week 5'!V16+'week 8'!V16</f>
        <v>0</v>
      </c>
      <c r="J14" s="77"/>
    </row>
    <row r="15" spans="1:10" s="18" customFormat="1">
      <c r="A15" s="64">
        <v>12</v>
      </c>
      <c r="B15" s="71">
        <v>1258088</v>
      </c>
      <c r="C15" s="72" t="s">
        <v>79</v>
      </c>
      <c r="D15" s="73" t="s">
        <v>80</v>
      </c>
      <c r="F15" s="77">
        <f>'week 1'!W17+'week 2'!S17+'week 3'!S17+'week 4'!S17+'week 5'!S17+'week 8'!S17</f>
        <v>18</v>
      </c>
      <c r="G15" s="77">
        <f>'week 1'!X17+'week 2'!T17+'week 3'!T17+'week 4'!T17+'week 5'!T17+'week 8'!T17</f>
        <v>0</v>
      </c>
      <c r="H15" s="77">
        <f>'week 1'!Y17+'week 2'!U17+'week 3'!U17+'week 4'!U17+'week 5'!U17+'week 8'!U17</f>
        <v>0</v>
      </c>
      <c r="I15" s="77">
        <f>'week 1'!Z17+'week 2'!V17+'week 3'!V17+'week 4'!V17+'week 5'!V17+'week 8'!V17</f>
        <v>0</v>
      </c>
      <c r="J15" s="77"/>
    </row>
    <row r="16" spans="1:10" s="18" customFormat="1">
      <c r="A16" s="64">
        <v>13</v>
      </c>
      <c r="B16" s="71">
        <v>1358023</v>
      </c>
      <c r="C16" s="72" t="s">
        <v>81</v>
      </c>
      <c r="D16" s="73" t="s">
        <v>82</v>
      </c>
      <c r="F16" s="77">
        <f>'week 1'!W18+'week 2'!S18+'week 3'!S18+'week 4'!S18+'week 5'!S18+'week 8'!S18</f>
        <v>7</v>
      </c>
      <c r="G16" s="77">
        <f>'week 1'!X18+'week 2'!T18+'week 3'!T18+'week 4'!T18+'week 5'!T18+'week 8'!T18</f>
        <v>3</v>
      </c>
      <c r="H16" s="77">
        <f>'week 1'!Y18+'week 2'!U18+'week 3'!U18+'week 4'!U18+'week 5'!U18+'week 8'!U18</f>
        <v>1</v>
      </c>
      <c r="I16" s="77">
        <f>'week 1'!Z18+'week 2'!V18+'week 3'!V18+'week 4'!V18+'week 5'!V18+'week 8'!V18</f>
        <v>0</v>
      </c>
    </row>
    <row r="17" spans="1:9">
      <c r="A17" s="48">
        <v>14</v>
      </c>
      <c r="B17" s="43">
        <v>1159059</v>
      </c>
      <c r="C17" s="44" t="s">
        <v>83</v>
      </c>
      <c r="D17" s="45" t="s">
        <v>84</v>
      </c>
      <c r="F17" s="11">
        <f>'week 1'!W19+'week 2'!S19+'week 3'!S19+'week 4'!S19+'week 5'!S19+'week 8'!S19</f>
        <v>4</v>
      </c>
      <c r="G17" s="11">
        <f>'week 1'!X19+'week 2'!T19+'week 3'!T19+'week 4'!T19+'week 5'!T19+'week 8'!T19</f>
        <v>0</v>
      </c>
      <c r="H17" s="11">
        <f>'week 1'!Y19+'week 2'!U19+'week 3'!U19+'week 4'!U19+'week 5'!U19+'week 8'!U19</f>
        <v>0</v>
      </c>
      <c r="I17" s="11">
        <f>'week 1'!Z19+'week 2'!V19+'week 3'!V19+'week 4'!V19+'week 5'!V19+'week 8'!V19</f>
        <v>0</v>
      </c>
    </row>
    <row r="18" spans="1:9">
      <c r="A18" s="48">
        <v>15</v>
      </c>
      <c r="B18" s="43">
        <v>1359021</v>
      </c>
      <c r="C18" s="44" t="s">
        <v>85</v>
      </c>
      <c r="D18" s="45" t="s">
        <v>86</v>
      </c>
      <c r="F18" s="11">
        <f>'week 1'!W20+'week 2'!S20+'week 3'!S20+'week 4'!S20+'week 5'!S20+'week 8'!S20</f>
        <v>0</v>
      </c>
      <c r="G18" s="11">
        <f>'week 1'!X20+'week 2'!T20+'week 3'!T20+'week 4'!T20+'week 5'!T20+'week 8'!T20</f>
        <v>0</v>
      </c>
      <c r="H18" s="11">
        <f>'week 1'!Y20+'week 2'!U20+'week 3'!U20+'week 4'!U20+'week 5'!U20+'week 8'!U20</f>
        <v>0</v>
      </c>
      <c r="I18" s="11">
        <f>'week 1'!Z20+'week 2'!V20+'week 3'!V20+'week 4'!V20+'week 5'!V20+'week 8'!V20</f>
        <v>1</v>
      </c>
    </row>
    <row r="19" spans="1:9">
      <c r="A19" s="48">
        <v>16</v>
      </c>
      <c r="B19" s="43">
        <v>1359017</v>
      </c>
      <c r="C19" s="44" t="s">
        <v>87</v>
      </c>
      <c r="D19" s="45" t="s">
        <v>39</v>
      </c>
      <c r="F19" s="11">
        <f>'week 1'!W21+'week 2'!S21+'week 3'!S21+'week 4'!S21+'week 5'!S21+'week 8'!S21</f>
        <v>1</v>
      </c>
      <c r="G19" s="11">
        <f>'week 1'!X21+'week 2'!T21+'week 3'!T21+'week 4'!T21+'week 5'!T21+'week 8'!T21</f>
        <v>0</v>
      </c>
      <c r="H19" s="11">
        <f>'week 1'!Y21+'week 2'!U21+'week 3'!U21+'week 4'!U21+'week 5'!U21+'week 8'!U21</f>
        <v>0</v>
      </c>
      <c r="I19" s="11">
        <f>'week 1'!Z21+'week 2'!V21+'week 3'!V21+'week 4'!V21+'week 5'!V21+'week 8'!V21</f>
        <v>0</v>
      </c>
    </row>
    <row r="20" spans="1:9">
      <c r="A20" s="48">
        <v>17</v>
      </c>
      <c r="B20" s="43">
        <v>1359019</v>
      </c>
      <c r="C20" s="44" t="s">
        <v>88</v>
      </c>
      <c r="D20" s="45" t="s">
        <v>89</v>
      </c>
      <c r="F20" s="11">
        <f>'week 1'!W22+'week 2'!S22+'week 3'!S22+'week 4'!S22+'week 5'!S22+'week 8'!S22</f>
        <v>2</v>
      </c>
      <c r="G20" s="11">
        <f>'week 1'!X22+'week 2'!T22+'week 3'!T22+'week 4'!T22+'week 5'!T22+'week 8'!T22</f>
        <v>5</v>
      </c>
      <c r="H20" s="11">
        <f>'week 1'!Y22+'week 2'!U22+'week 3'!U22+'week 4'!U22+'week 5'!U22+'week 8'!U22</f>
        <v>0</v>
      </c>
      <c r="I20" s="11">
        <f>'week 1'!Z22+'week 2'!V22+'week 3'!V22+'week 4'!V22+'week 5'!V22+'week 8'!V22</f>
        <v>0</v>
      </c>
    </row>
    <row r="21" spans="1:9">
      <c r="A21" s="48">
        <v>18</v>
      </c>
      <c r="B21" s="43">
        <v>1359023</v>
      </c>
      <c r="C21" s="44" t="s">
        <v>90</v>
      </c>
      <c r="D21" s="45" t="s">
        <v>91</v>
      </c>
      <c r="F21" s="11">
        <f>'week 1'!W23+'week 2'!S23+'week 3'!S23+'week 4'!S23+'week 5'!S23+'week 8'!S23</f>
        <v>3</v>
      </c>
      <c r="G21" s="11">
        <f>'week 1'!X23+'week 2'!T23+'week 3'!T23+'week 4'!T23+'week 5'!T23+'week 8'!T23</f>
        <v>4</v>
      </c>
      <c r="H21" s="11">
        <f>'week 1'!Y23+'week 2'!U23+'week 3'!U23+'week 4'!U23+'week 5'!U23+'week 8'!U23</f>
        <v>2</v>
      </c>
      <c r="I21" s="11">
        <f>'week 1'!Z23+'week 2'!V23+'week 3'!V23+'week 4'!V23+'week 5'!V23+'week 8'!V23</f>
        <v>0</v>
      </c>
    </row>
    <row r="22" spans="1:9">
      <c r="A22" s="48">
        <v>19</v>
      </c>
      <c r="B22" s="43">
        <v>1359036</v>
      </c>
      <c r="C22" s="44" t="s">
        <v>92</v>
      </c>
      <c r="D22" s="45" t="s">
        <v>58</v>
      </c>
      <c r="F22" s="11">
        <f>'week 1'!W24+'week 2'!S24+'week 3'!S24+'week 4'!S24+'week 5'!S24+'week 8'!S24</f>
        <v>6</v>
      </c>
      <c r="G22" s="11">
        <f>'week 1'!X24+'week 2'!T24+'week 3'!T24+'week 4'!T24+'week 5'!T24+'week 8'!T24</f>
        <v>0</v>
      </c>
      <c r="H22" s="11">
        <f>'week 1'!Y24+'week 2'!U24+'week 3'!U24+'week 4'!U24+'week 5'!U24+'week 8'!U24</f>
        <v>1</v>
      </c>
      <c r="I22" s="11">
        <f>'week 1'!Z24+'week 2'!V24+'week 3'!V24+'week 4'!V24+'week 5'!V24+'week 8'!V24</f>
        <v>1</v>
      </c>
    </row>
    <row r="23" spans="1:9">
      <c r="A23" s="48">
        <v>20</v>
      </c>
      <c r="B23" s="43">
        <v>1359028</v>
      </c>
      <c r="C23" s="44" t="s">
        <v>57</v>
      </c>
      <c r="D23" s="45" t="s">
        <v>93</v>
      </c>
      <c r="F23" s="11">
        <f>'week 1'!W25+'week 2'!S25+'week 3'!S25+'week 4'!S25+'week 5'!S25+'week 8'!S25</f>
        <v>6</v>
      </c>
      <c r="G23" s="11">
        <f>'week 1'!X25+'week 2'!T25+'week 3'!T25+'week 4'!T25+'week 5'!T25+'week 8'!T25</f>
        <v>0</v>
      </c>
      <c r="H23" s="11">
        <f>'week 1'!Y25+'week 2'!U25+'week 3'!U25+'week 4'!U25+'week 5'!U25+'week 8'!U25</f>
        <v>4</v>
      </c>
      <c r="I23" s="11">
        <f>'week 1'!Z25+'week 2'!V25+'week 3'!V25+'week 4'!V25+'week 5'!V25+'week 8'!V25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6"/>
  <sheetViews>
    <sheetView zoomScale="75" zoomScaleNormal="75" workbookViewId="0">
      <selection activeCell="F6" sqref="F6:J25"/>
    </sheetView>
  </sheetViews>
  <sheetFormatPr defaultRowHeight="15"/>
  <cols>
    <col min="1" max="1" width="4.28515625" customWidth="1"/>
    <col min="2" max="2" width="15.85546875" customWidth="1"/>
    <col min="3" max="3" width="31.28515625" customWidth="1"/>
    <col min="4" max="4" width="11.42578125" bestFit="1" customWidth="1"/>
    <col min="5" max="5" width="18" customWidth="1"/>
    <col min="6" max="6" width="9.7109375" customWidth="1"/>
    <col min="7" max="7" width="8.5703125" customWidth="1"/>
    <col min="8" max="9" width="9.140625" customWidth="1"/>
    <col min="10" max="10" width="8.42578125" customWidth="1"/>
    <col min="11" max="11" width="6.140625" customWidth="1"/>
    <col min="12" max="12" width="5.28515625" customWidth="1"/>
    <col min="13" max="14" width="6" customWidth="1"/>
    <col min="15" max="15" width="6.140625" customWidth="1"/>
    <col min="18" max="18" width="12.28515625" customWidth="1"/>
  </cols>
  <sheetData>
    <row r="1" spans="1:22" ht="15" customHeight="1">
      <c r="B1" s="88" t="s">
        <v>9</v>
      </c>
      <c r="C1" s="88"/>
      <c r="D1" s="99" t="s">
        <v>95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22" ht="15" customHeight="1">
      <c r="B2" s="88"/>
      <c r="C2" s="8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2">
      <c r="F3" s="91" t="s">
        <v>2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22"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2" ht="18.75">
      <c r="A5" s="35" t="s">
        <v>6</v>
      </c>
      <c r="B5" s="35" t="s">
        <v>7</v>
      </c>
      <c r="C5" s="100" t="s">
        <v>1</v>
      </c>
      <c r="D5" s="101"/>
      <c r="E5" s="35" t="s">
        <v>0</v>
      </c>
      <c r="F5" s="62">
        <v>41799</v>
      </c>
      <c r="G5" s="62">
        <v>41800</v>
      </c>
      <c r="H5" s="62">
        <v>41801</v>
      </c>
      <c r="I5" s="62">
        <v>41802</v>
      </c>
      <c r="J5" s="62">
        <v>41803</v>
      </c>
      <c r="K5" s="102" t="s">
        <v>4</v>
      </c>
      <c r="L5" s="102"/>
      <c r="M5" s="102"/>
      <c r="N5" s="102"/>
      <c r="O5" s="102"/>
      <c r="P5" s="102" t="s">
        <v>5</v>
      </c>
      <c r="Q5" s="102"/>
      <c r="R5" s="102"/>
      <c r="S5" s="36" t="s">
        <v>15</v>
      </c>
      <c r="T5" s="36" t="s">
        <v>16</v>
      </c>
      <c r="U5" s="36" t="s">
        <v>17</v>
      </c>
      <c r="V5" s="36" t="s">
        <v>18</v>
      </c>
    </row>
    <row r="6" spans="1:22" ht="21">
      <c r="A6" s="41">
        <v>1</v>
      </c>
      <c r="B6" s="42">
        <v>1359001</v>
      </c>
      <c r="C6" s="42" t="s">
        <v>57</v>
      </c>
      <c r="D6" s="42" t="s">
        <v>58</v>
      </c>
      <c r="E6" s="6"/>
      <c r="F6" s="78" t="s">
        <v>96</v>
      </c>
      <c r="G6" s="78" t="s">
        <v>96</v>
      </c>
      <c r="H6" s="78" t="s">
        <v>96</v>
      </c>
      <c r="I6" s="79" t="s">
        <v>96</v>
      </c>
      <c r="J6" s="79" t="s">
        <v>99</v>
      </c>
      <c r="K6" s="1"/>
      <c r="L6" s="1"/>
      <c r="M6" s="1"/>
      <c r="N6" s="1"/>
      <c r="O6" s="1"/>
      <c r="P6" s="89"/>
      <c r="Q6" s="89"/>
      <c r="R6" s="89"/>
      <c r="S6" s="37">
        <f>COUNTIF(F6:J6,"A")</f>
        <v>0</v>
      </c>
      <c r="T6" s="37">
        <f>COUNTIF(F6:J6,"L")</f>
        <v>0</v>
      </c>
      <c r="U6" s="37">
        <f>COUNTIF(F6:J6,"LA")</f>
        <v>0</v>
      </c>
      <c r="V6" s="37">
        <f>COUNTIF(F6:J6,"AP")</f>
        <v>1</v>
      </c>
    </row>
    <row r="7" spans="1:22" ht="21">
      <c r="A7" s="41">
        <v>2</v>
      </c>
      <c r="B7" s="42">
        <v>1359004</v>
      </c>
      <c r="C7" s="42" t="s">
        <v>59</v>
      </c>
      <c r="D7" s="42" t="s">
        <v>60</v>
      </c>
      <c r="E7" s="6"/>
      <c r="F7" s="78" t="s">
        <v>97</v>
      </c>
      <c r="G7" s="78" t="s">
        <v>96</v>
      </c>
      <c r="H7" s="78" t="s">
        <v>96</v>
      </c>
      <c r="I7" s="79" t="s">
        <v>96</v>
      </c>
      <c r="J7" s="79"/>
      <c r="K7" s="1"/>
      <c r="L7" s="1"/>
      <c r="M7" s="1"/>
      <c r="N7" s="1"/>
      <c r="O7" s="1"/>
      <c r="P7" s="89"/>
      <c r="Q7" s="89"/>
      <c r="R7" s="89"/>
      <c r="S7" s="37">
        <f t="shared" ref="S7:S25" si="0">COUNTIF(F7:J7,"A")</f>
        <v>1</v>
      </c>
      <c r="T7" s="37">
        <f t="shared" ref="T7:T25" si="1">COUNTIF(F7:J7,"L")</f>
        <v>0</v>
      </c>
      <c r="U7" s="37">
        <f t="shared" ref="U7:U25" si="2">COUNTIF(F7:J7,"LA")</f>
        <v>0</v>
      </c>
      <c r="V7" s="37">
        <f t="shared" ref="V7:V25" si="3">COUNTIF(F7:J7,"AP")</f>
        <v>0</v>
      </c>
    </row>
    <row r="8" spans="1:22" ht="21">
      <c r="A8" s="41">
        <v>3</v>
      </c>
      <c r="B8" s="42">
        <v>1359007</v>
      </c>
      <c r="C8" s="42" t="s">
        <v>61</v>
      </c>
      <c r="D8" s="42" t="s">
        <v>62</v>
      </c>
      <c r="E8" s="6"/>
      <c r="F8" s="78" t="s">
        <v>96</v>
      </c>
      <c r="G8" s="78" t="s">
        <v>96</v>
      </c>
      <c r="H8" s="78" t="s">
        <v>96</v>
      </c>
      <c r="I8" s="79" t="s">
        <v>96</v>
      </c>
      <c r="J8" s="79" t="s">
        <v>96</v>
      </c>
      <c r="K8" s="1"/>
      <c r="L8" s="1"/>
      <c r="M8" s="1"/>
      <c r="N8" s="1"/>
      <c r="O8" s="1"/>
      <c r="P8" s="89"/>
      <c r="Q8" s="89"/>
      <c r="R8" s="89"/>
      <c r="S8" s="37">
        <f t="shared" si="0"/>
        <v>0</v>
      </c>
      <c r="T8" s="37">
        <f t="shared" si="1"/>
        <v>0</v>
      </c>
      <c r="U8" s="37">
        <f t="shared" si="2"/>
        <v>0</v>
      </c>
      <c r="V8" s="37">
        <f t="shared" si="3"/>
        <v>0</v>
      </c>
    </row>
    <row r="9" spans="1:22" ht="21">
      <c r="A9" s="41">
        <v>4</v>
      </c>
      <c r="B9" s="42">
        <v>1359008</v>
      </c>
      <c r="C9" s="42" t="s">
        <v>63</v>
      </c>
      <c r="D9" s="42" t="s">
        <v>64</v>
      </c>
      <c r="E9" s="6"/>
      <c r="F9" s="78" t="s">
        <v>97</v>
      </c>
      <c r="G9" s="78" t="s">
        <v>96</v>
      </c>
      <c r="H9" s="78" t="s">
        <v>96</v>
      </c>
      <c r="I9" s="79" t="s">
        <v>96</v>
      </c>
      <c r="J9" s="79" t="s">
        <v>99</v>
      </c>
      <c r="K9" s="1"/>
      <c r="L9" s="1"/>
      <c r="M9" s="1"/>
      <c r="N9" s="1"/>
      <c r="O9" s="1"/>
      <c r="P9" s="89"/>
      <c r="Q9" s="89"/>
      <c r="R9" s="89"/>
      <c r="S9" s="37">
        <f t="shared" si="0"/>
        <v>1</v>
      </c>
      <c r="T9" s="37">
        <f t="shared" si="1"/>
        <v>0</v>
      </c>
      <c r="U9" s="37">
        <f t="shared" si="2"/>
        <v>0</v>
      </c>
      <c r="V9" s="37">
        <f t="shared" si="3"/>
        <v>1</v>
      </c>
    </row>
    <row r="10" spans="1:22" ht="21">
      <c r="A10" s="41">
        <v>5</v>
      </c>
      <c r="B10" s="42">
        <v>1359009</v>
      </c>
      <c r="C10" s="42" t="s">
        <v>65</v>
      </c>
      <c r="D10" s="42" t="s">
        <v>66</v>
      </c>
      <c r="E10" s="6"/>
      <c r="F10" s="78" t="s">
        <v>96</v>
      </c>
      <c r="G10" s="78" t="s">
        <v>96</v>
      </c>
      <c r="H10" s="78" t="s">
        <v>96</v>
      </c>
      <c r="I10" s="79" t="s">
        <v>96</v>
      </c>
      <c r="J10" s="79" t="s">
        <v>96</v>
      </c>
      <c r="K10" s="1"/>
      <c r="L10" s="1"/>
      <c r="M10" s="1"/>
      <c r="N10" s="1"/>
      <c r="O10" s="1"/>
      <c r="P10" s="89"/>
      <c r="Q10" s="89"/>
      <c r="R10" s="89"/>
      <c r="S10" s="37">
        <f t="shared" si="0"/>
        <v>0</v>
      </c>
      <c r="T10" s="37">
        <f t="shared" si="1"/>
        <v>0</v>
      </c>
      <c r="U10" s="37">
        <f t="shared" si="2"/>
        <v>0</v>
      </c>
      <c r="V10" s="37">
        <f t="shared" si="3"/>
        <v>0</v>
      </c>
    </row>
    <row r="11" spans="1:22" ht="30">
      <c r="A11" s="41">
        <v>6</v>
      </c>
      <c r="B11" s="42">
        <v>1359002</v>
      </c>
      <c r="C11" s="42" t="s">
        <v>67</v>
      </c>
      <c r="D11" s="42" t="s">
        <v>39</v>
      </c>
      <c r="E11" s="6"/>
      <c r="F11" s="78" t="s">
        <v>96</v>
      </c>
      <c r="G11" s="78" t="s">
        <v>96</v>
      </c>
      <c r="H11" s="78" t="s">
        <v>96</v>
      </c>
      <c r="I11" s="79" t="s">
        <v>96</v>
      </c>
      <c r="J11" s="79" t="s">
        <v>96</v>
      </c>
      <c r="K11" s="1"/>
      <c r="L11" s="1"/>
      <c r="M11" s="1"/>
      <c r="N11" s="1"/>
      <c r="O11" s="1"/>
      <c r="P11" s="89"/>
      <c r="Q11" s="89"/>
      <c r="R11" s="89"/>
      <c r="S11" s="37">
        <f t="shared" si="0"/>
        <v>0</v>
      </c>
      <c r="T11" s="37">
        <f t="shared" si="1"/>
        <v>0</v>
      </c>
      <c r="U11" s="37">
        <f t="shared" si="2"/>
        <v>0</v>
      </c>
      <c r="V11" s="37">
        <f t="shared" si="3"/>
        <v>0</v>
      </c>
    </row>
    <row r="12" spans="1:22" ht="21">
      <c r="A12" s="41">
        <v>7</v>
      </c>
      <c r="B12" s="42">
        <v>1359003</v>
      </c>
      <c r="C12" s="42" t="s">
        <v>68</v>
      </c>
      <c r="D12" s="42" t="s">
        <v>69</v>
      </c>
      <c r="E12" s="6"/>
      <c r="F12" s="78" t="s">
        <v>96</v>
      </c>
      <c r="G12" s="78" t="s">
        <v>96</v>
      </c>
      <c r="H12" s="78" t="s">
        <v>96</v>
      </c>
      <c r="I12" s="79" t="s">
        <v>96</v>
      </c>
      <c r="J12" s="79" t="s">
        <v>96</v>
      </c>
      <c r="K12" s="1"/>
      <c r="L12" s="1"/>
      <c r="M12" s="1"/>
      <c r="N12" s="1"/>
      <c r="O12" s="1"/>
      <c r="P12" s="89"/>
      <c r="Q12" s="89"/>
      <c r="R12" s="89"/>
      <c r="S12" s="37">
        <f t="shared" si="0"/>
        <v>0</v>
      </c>
      <c r="T12" s="37">
        <f t="shared" si="1"/>
        <v>0</v>
      </c>
      <c r="U12" s="37">
        <f t="shared" si="2"/>
        <v>0</v>
      </c>
      <c r="V12" s="37">
        <f t="shared" si="3"/>
        <v>0</v>
      </c>
    </row>
    <row r="13" spans="1:22" ht="21">
      <c r="A13" s="41">
        <v>8</v>
      </c>
      <c r="B13" s="42">
        <v>1359006</v>
      </c>
      <c r="C13" s="42" t="s">
        <v>70</v>
      </c>
      <c r="D13" s="42" t="s">
        <v>71</v>
      </c>
      <c r="E13" s="6"/>
      <c r="F13" s="78" t="s">
        <v>96</v>
      </c>
      <c r="G13" s="78" t="s">
        <v>96</v>
      </c>
      <c r="H13" s="78" t="s">
        <v>96</v>
      </c>
      <c r="I13" s="79" t="s">
        <v>96</v>
      </c>
      <c r="J13" s="79" t="s">
        <v>96</v>
      </c>
      <c r="K13" s="1"/>
      <c r="L13" s="1"/>
      <c r="M13" s="1"/>
      <c r="N13" s="1"/>
      <c r="O13" s="1"/>
      <c r="P13" s="89"/>
      <c r="Q13" s="89"/>
      <c r="R13" s="89"/>
      <c r="S13" s="37">
        <f t="shared" si="0"/>
        <v>0</v>
      </c>
      <c r="T13" s="37">
        <f t="shared" si="1"/>
        <v>0</v>
      </c>
      <c r="U13" s="37">
        <f t="shared" si="2"/>
        <v>0</v>
      </c>
      <c r="V13" s="37">
        <f t="shared" si="3"/>
        <v>0</v>
      </c>
    </row>
    <row r="14" spans="1:22" ht="21">
      <c r="A14" s="41">
        <v>9</v>
      </c>
      <c r="B14" s="47">
        <v>1358041</v>
      </c>
      <c r="C14" s="42" t="s">
        <v>72</v>
      </c>
      <c r="D14" s="42" t="s">
        <v>73</v>
      </c>
      <c r="E14" s="6"/>
      <c r="F14" s="78" t="s">
        <v>96</v>
      </c>
      <c r="G14" s="78" t="s">
        <v>96</v>
      </c>
      <c r="H14" s="78" t="s">
        <v>96</v>
      </c>
      <c r="I14" s="79" t="s">
        <v>96</v>
      </c>
      <c r="J14" s="79" t="s">
        <v>96</v>
      </c>
      <c r="K14" s="1"/>
      <c r="L14" s="1"/>
      <c r="M14" s="1"/>
      <c r="N14" s="1"/>
      <c r="O14" s="1"/>
      <c r="P14" s="89"/>
      <c r="Q14" s="89"/>
      <c r="R14" s="89"/>
      <c r="S14" s="37">
        <f t="shared" si="0"/>
        <v>0</v>
      </c>
      <c r="T14" s="37">
        <f t="shared" si="1"/>
        <v>0</v>
      </c>
      <c r="U14" s="37">
        <f t="shared" si="2"/>
        <v>0</v>
      </c>
      <c r="V14" s="37">
        <f t="shared" si="3"/>
        <v>0</v>
      </c>
    </row>
    <row r="15" spans="1:22" ht="20.25" customHeight="1">
      <c r="A15" s="41">
        <v>10</v>
      </c>
      <c r="B15" s="43">
        <v>1358079</v>
      </c>
      <c r="C15" s="44" t="s">
        <v>74</v>
      </c>
      <c r="D15" s="45" t="s">
        <v>75</v>
      </c>
      <c r="E15" s="6"/>
      <c r="F15" s="78" t="s">
        <v>96</v>
      </c>
      <c r="G15" s="78" t="s">
        <v>96</v>
      </c>
      <c r="H15" s="78" t="s">
        <v>96</v>
      </c>
      <c r="I15" s="79" t="s">
        <v>99</v>
      </c>
      <c r="J15" s="79" t="s">
        <v>99</v>
      </c>
      <c r="K15" s="1"/>
      <c r="L15" s="1"/>
      <c r="M15" s="1"/>
      <c r="N15" s="1"/>
      <c r="O15" s="1"/>
      <c r="P15" s="89"/>
      <c r="Q15" s="89"/>
      <c r="R15" s="89"/>
      <c r="S15" s="37">
        <f t="shared" si="0"/>
        <v>0</v>
      </c>
      <c r="T15" s="37">
        <f t="shared" si="1"/>
        <v>0</v>
      </c>
      <c r="U15" s="37">
        <f t="shared" si="2"/>
        <v>0</v>
      </c>
      <c r="V15" s="37">
        <f t="shared" si="3"/>
        <v>2</v>
      </c>
    </row>
    <row r="16" spans="1:22" ht="21">
      <c r="A16" s="48">
        <v>11</v>
      </c>
      <c r="B16" s="43">
        <v>1659022</v>
      </c>
      <c r="C16" s="44" t="s">
        <v>77</v>
      </c>
      <c r="D16" s="45" t="s">
        <v>78</v>
      </c>
      <c r="E16" s="49"/>
      <c r="F16" s="78" t="s">
        <v>97</v>
      </c>
      <c r="G16" s="78" t="s">
        <v>96</v>
      </c>
      <c r="H16" s="78" t="s">
        <v>96</v>
      </c>
      <c r="I16" s="78" t="s">
        <v>96</v>
      </c>
      <c r="J16" s="78" t="s">
        <v>96</v>
      </c>
      <c r="K16" s="51"/>
      <c r="L16" s="51"/>
      <c r="M16" s="51"/>
      <c r="N16" s="51"/>
      <c r="O16" s="51"/>
      <c r="P16" s="85"/>
      <c r="Q16" s="85"/>
      <c r="R16" s="85"/>
      <c r="S16" s="37">
        <f t="shared" si="0"/>
        <v>1</v>
      </c>
      <c r="T16" s="37">
        <f t="shared" si="1"/>
        <v>0</v>
      </c>
      <c r="U16" s="37">
        <f t="shared" si="2"/>
        <v>0</v>
      </c>
      <c r="V16" s="37">
        <f t="shared" si="3"/>
        <v>0</v>
      </c>
    </row>
    <row r="17" spans="1:26" s="18" customFormat="1" ht="21">
      <c r="A17" s="64">
        <v>12</v>
      </c>
      <c r="B17" s="71">
        <v>1258088</v>
      </c>
      <c r="C17" s="72" t="s">
        <v>79</v>
      </c>
      <c r="D17" s="73" t="s">
        <v>80</v>
      </c>
      <c r="E17" s="66"/>
      <c r="F17" s="80" t="s">
        <v>97</v>
      </c>
      <c r="G17" s="80" t="s">
        <v>96</v>
      </c>
      <c r="H17" s="80" t="s">
        <v>97</v>
      </c>
      <c r="I17" s="80" t="s">
        <v>96</v>
      </c>
      <c r="J17" s="80" t="s">
        <v>97</v>
      </c>
      <c r="K17" s="68"/>
      <c r="L17" s="68"/>
      <c r="M17" s="68"/>
      <c r="N17" s="68"/>
      <c r="O17" s="68"/>
      <c r="P17" s="90"/>
      <c r="Q17" s="90"/>
      <c r="R17" s="90"/>
      <c r="S17" s="70">
        <f t="shared" si="0"/>
        <v>3</v>
      </c>
      <c r="T17" s="70">
        <f t="shared" si="1"/>
        <v>0</v>
      </c>
      <c r="U17" s="70">
        <f t="shared" si="2"/>
        <v>0</v>
      </c>
      <c r="V17" s="70">
        <f t="shared" si="3"/>
        <v>0</v>
      </c>
    </row>
    <row r="18" spans="1:26" ht="21">
      <c r="A18" s="48">
        <v>13</v>
      </c>
      <c r="B18" s="43">
        <v>1358023</v>
      </c>
      <c r="C18" s="44" t="s">
        <v>81</v>
      </c>
      <c r="D18" s="45" t="s">
        <v>82</v>
      </c>
      <c r="E18" s="49"/>
      <c r="F18" s="78" t="s">
        <v>97</v>
      </c>
      <c r="G18" s="78" t="s">
        <v>96</v>
      </c>
      <c r="H18" s="78" t="s">
        <v>96</v>
      </c>
      <c r="I18" s="78" t="s">
        <v>96</v>
      </c>
      <c r="J18" s="78" t="s">
        <v>96</v>
      </c>
      <c r="K18" s="51"/>
      <c r="L18" s="51"/>
      <c r="M18" s="51"/>
      <c r="N18" s="51"/>
      <c r="O18" s="51"/>
      <c r="P18" s="85"/>
      <c r="Q18" s="85"/>
      <c r="R18" s="85"/>
      <c r="S18" s="37">
        <f t="shared" si="0"/>
        <v>1</v>
      </c>
      <c r="T18" s="37">
        <f t="shared" si="1"/>
        <v>0</v>
      </c>
      <c r="U18" s="37">
        <f t="shared" si="2"/>
        <v>0</v>
      </c>
      <c r="V18" s="37">
        <f t="shared" si="3"/>
        <v>0</v>
      </c>
    </row>
    <row r="19" spans="1:26" s="18" customFormat="1" ht="21">
      <c r="A19" s="64">
        <v>14</v>
      </c>
      <c r="B19" s="71">
        <v>1159059</v>
      </c>
      <c r="C19" s="72" t="s">
        <v>83</v>
      </c>
      <c r="D19" s="73" t="s">
        <v>84</v>
      </c>
      <c r="E19" s="66"/>
      <c r="F19" s="80" t="s">
        <v>97</v>
      </c>
      <c r="G19" s="80" t="s">
        <v>96</v>
      </c>
      <c r="H19" s="80" t="s">
        <v>96</v>
      </c>
      <c r="I19" s="80" t="s">
        <v>96</v>
      </c>
      <c r="J19" s="80" t="s">
        <v>97</v>
      </c>
      <c r="K19" s="68"/>
      <c r="L19" s="68"/>
      <c r="M19" s="68"/>
      <c r="N19" s="68"/>
      <c r="O19" s="68"/>
      <c r="P19" s="90"/>
      <c r="Q19" s="90"/>
      <c r="R19" s="90"/>
      <c r="S19" s="70">
        <f t="shared" si="0"/>
        <v>2</v>
      </c>
      <c r="T19" s="70">
        <f t="shared" si="1"/>
        <v>0</v>
      </c>
      <c r="U19" s="70">
        <f t="shared" si="2"/>
        <v>0</v>
      </c>
      <c r="V19" s="70">
        <f t="shared" si="3"/>
        <v>0</v>
      </c>
    </row>
    <row r="20" spans="1:26" ht="16.5" customHeight="1">
      <c r="A20" s="48">
        <v>15</v>
      </c>
      <c r="B20" s="43">
        <v>1359021</v>
      </c>
      <c r="C20" s="44" t="s">
        <v>85</v>
      </c>
      <c r="D20" s="45" t="s">
        <v>86</v>
      </c>
      <c r="E20" s="49"/>
      <c r="F20" s="78" t="s">
        <v>96</v>
      </c>
      <c r="G20" s="78" t="s">
        <v>96</v>
      </c>
      <c r="H20" s="78" t="s">
        <v>96</v>
      </c>
      <c r="I20" s="78" t="s">
        <v>96</v>
      </c>
      <c r="J20" s="78" t="s">
        <v>96</v>
      </c>
      <c r="K20" s="49"/>
      <c r="L20" s="49"/>
      <c r="M20" s="49"/>
      <c r="N20" s="49"/>
      <c r="O20" s="49"/>
      <c r="P20" s="93"/>
      <c r="Q20" s="94"/>
      <c r="R20" s="95"/>
      <c r="S20" s="37">
        <f t="shared" si="0"/>
        <v>0</v>
      </c>
      <c r="T20" s="37">
        <f t="shared" si="1"/>
        <v>0</v>
      </c>
      <c r="U20" s="37">
        <f t="shared" si="2"/>
        <v>0</v>
      </c>
      <c r="V20" s="37">
        <f t="shared" si="3"/>
        <v>0</v>
      </c>
      <c r="W20" s="37">
        <f t="shared" ref="W20" si="4">COUNTIF(F20:J20,"A")</f>
        <v>0</v>
      </c>
      <c r="X20" s="37">
        <f t="shared" ref="X20" si="5">COUNTIF(J20:N20,"L")</f>
        <v>0</v>
      </c>
      <c r="Y20" s="37">
        <f t="shared" ref="Y20" si="6">COUNTIF(J20:N20,"LA")</f>
        <v>0</v>
      </c>
      <c r="Z20" s="37">
        <f t="shared" ref="Z20" si="7">COUNTIF(J20:N20,"AP")</f>
        <v>0</v>
      </c>
    </row>
    <row r="21" spans="1:26" ht="16.5" customHeight="1">
      <c r="A21" s="48">
        <v>16</v>
      </c>
      <c r="B21" s="43">
        <v>1359017</v>
      </c>
      <c r="C21" s="44" t="s">
        <v>87</v>
      </c>
      <c r="D21" s="45" t="s">
        <v>39</v>
      </c>
      <c r="E21" s="49"/>
      <c r="F21" s="78" t="s">
        <v>96</v>
      </c>
      <c r="G21" s="78" t="s">
        <v>96</v>
      </c>
      <c r="H21" s="78" t="s">
        <v>96</v>
      </c>
      <c r="I21" s="78" t="s">
        <v>96</v>
      </c>
      <c r="J21" s="78" t="s">
        <v>96</v>
      </c>
      <c r="K21" s="49"/>
      <c r="L21" s="49"/>
      <c r="M21" s="49"/>
      <c r="N21" s="49"/>
      <c r="O21" s="49"/>
      <c r="P21" s="93"/>
      <c r="Q21" s="94"/>
      <c r="R21" s="95"/>
      <c r="S21" s="37">
        <f t="shared" si="0"/>
        <v>0</v>
      </c>
      <c r="T21" s="37">
        <f t="shared" si="1"/>
        <v>0</v>
      </c>
      <c r="U21" s="37">
        <f t="shared" si="2"/>
        <v>0</v>
      </c>
      <c r="V21" s="37">
        <f t="shared" si="3"/>
        <v>0</v>
      </c>
    </row>
    <row r="22" spans="1:26" ht="21">
      <c r="A22" s="48">
        <v>17</v>
      </c>
      <c r="B22" s="43">
        <v>1359019</v>
      </c>
      <c r="C22" s="44" t="s">
        <v>88</v>
      </c>
      <c r="D22" s="45" t="s">
        <v>89</v>
      </c>
      <c r="E22" s="49"/>
      <c r="F22" s="81" t="s">
        <v>96</v>
      </c>
      <c r="G22" s="81" t="s">
        <v>96</v>
      </c>
      <c r="H22" s="81" t="s">
        <v>96</v>
      </c>
      <c r="I22" s="81" t="s">
        <v>96</v>
      </c>
      <c r="J22" s="81" t="s">
        <v>96</v>
      </c>
      <c r="K22" s="49"/>
      <c r="L22" s="49"/>
      <c r="M22" s="49"/>
      <c r="N22" s="49"/>
      <c r="O22" s="49"/>
      <c r="P22" s="93"/>
      <c r="Q22" s="94"/>
      <c r="R22" s="95"/>
      <c r="S22" s="37">
        <f t="shared" si="0"/>
        <v>0</v>
      </c>
      <c r="T22" s="37">
        <f t="shared" si="1"/>
        <v>0</v>
      </c>
      <c r="U22" s="37">
        <f t="shared" si="2"/>
        <v>0</v>
      </c>
      <c r="V22" s="37">
        <f t="shared" si="3"/>
        <v>0</v>
      </c>
    </row>
    <row r="23" spans="1:26" ht="21">
      <c r="A23" s="48">
        <v>18</v>
      </c>
      <c r="B23" s="43">
        <v>1359023</v>
      </c>
      <c r="C23" s="44" t="s">
        <v>90</v>
      </c>
      <c r="D23" s="45" t="s">
        <v>91</v>
      </c>
      <c r="E23" s="49"/>
      <c r="F23" s="81" t="s">
        <v>97</v>
      </c>
      <c r="G23" s="81" t="s">
        <v>96</v>
      </c>
      <c r="H23" s="81" t="s">
        <v>96</v>
      </c>
      <c r="I23" s="81" t="s">
        <v>96</v>
      </c>
      <c r="J23" s="81" t="s">
        <v>96</v>
      </c>
      <c r="K23" s="49"/>
      <c r="L23" s="49"/>
      <c r="M23" s="49"/>
      <c r="N23" s="49"/>
      <c r="O23" s="49"/>
      <c r="P23" s="93"/>
      <c r="Q23" s="94"/>
      <c r="R23" s="95"/>
      <c r="S23" s="37">
        <f t="shared" si="0"/>
        <v>1</v>
      </c>
      <c r="T23" s="37">
        <f t="shared" si="1"/>
        <v>0</v>
      </c>
      <c r="U23" s="37">
        <f t="shared" si="2"/>
        <v>0</v>
      </c>
      <c r="V23" s="37">
        <f t="shared" si="3"/>
        <v>0</v>
      </c>
    </row>
    <row r="24" spans="1:26" ht="21">
      <c r="A24" s="48">
        <v>19</v>
      </c>
      <c r="B24" s="43">
        <v>1359036</v>
      </c>
      <c r="C24" s="44" t="s">
        <v>92</v>
      </c>
      <c r="D24" s="45" t="s">
        <v>58</v>
      </c>
      <c r="E24" s="49"/>
      <c r="F24" s="81" t="s">
        <v>96</v>
      </c>
      <c r="G24" s="81" t="s">
        <v>96</v>
      </c>
      <c r="H24" s="81" t="s">
        <v>96</v>
      </c>
      <c r="I24" s="81" t="s">
        <v>96</v>
      </c>
      <c r="J24" s="81" t="s">
        <v>96</v>
      </c>
      <c r="K24" s="49"/>
      <c r="L24" s="49"/>
      <c r="M24" s="49"/>
      <c r="N24" s="49"/>
      <c r="O24" s="49"/>
      <c r="P24" s="93"/>
      <c r="Q24" s="94"/>
      <c r="R24" s="95"/>
      <c r="S24" s="37">
        <f t="shared" si="0"/>
        <v>0</v>
      </c>
      <c r="T24" s="37">
        <f t="shared" si="1"/>
        <v>0</v>
      </c>
      <c r="U24" s="37">
        <f t="shared" si="2"/>
        <v>0</v>
      </c>
      <c r="V24" s="37">
        <f t="shared" si="3"/>
        <v>0</v>
      </c>
    </row>
    <row r="25" spans="1:26" ht="21">
      <c r="A25" s="48">
        <v>20</v>
      </c>
      <c r="B25" s="43">
        <v>1359028</v>
      </c>
      <c r="C25" s="44" t="s">
        <v>57</v>
      </c>
      <c r="D25" s="45" t="s">
        <v>93</v>
      </c>
      <c r="E25" s="49"/>
      <c r="F25" s="81" t="s">
        <v>97</v>
      </c>
      <c r="G25" s="81" t="s">
        <v>96</v>
      </c>
      <c r="H25" s="81" t="s">
        <v>96</v>
      </c>
      <c r="I25" s="81" t="s">
        <v>96</v>
      </c>
      <c r="J25" s="81" t="s">
        <v>96</v>
      </c>
      <c r="K25" s="49"/>
      <c r="L25" s="49"/>
      <c r="M25" s="49"/>
      <c r="N25" s="49"/>
      <c r="O25" s="49"/>
      <c r="P25" s="93"/>
      <c r="Q25" s="94"/>
      <c r="R25" s="95"/>
      <c r="S25" s="37">
        <f t="shared" si="0"/>
        <v>1</v>
      </c>
      <c r="T25" s="37">
        <f t="shared" si="1"/>
        <v>0</v>
      </c>
      <c r="U25" s="37">
        <f t="shared" si="2"/>
        <v>0</v>
      </c>
      <c r="V25" s="37">
        <f t="shared" si="3"/>
        <v>0</v>
      </c>
    </row>
    <row r="26" spans="1:26">
      <c r="S26" s="8"/>
      <c r="T26" s="8"/>
      <c r="U26" s="8"/>
      <c r="V26" s="8"/>
    </row>
  </sheetData>
  <mergeCells count="27">
    <mergeCell ref="P22:R22"/>
    <mergeCell ref="P23:R23"/>
    <mergeCell ref="P24:R24"/>
    <mergeCell ref="P25:R25"/>
    <mergeCell ref="D1:R2"/>
    <mergeCell ref="P14:R14"/>
    <mergeCell ref="P15:R15"/>
    <mergeCell ref="P16:R16"/>
    <mergeCell ref="P17:R17"/>
    <mergeCell ref="P18:R18"/>
    <mergeCell ref="P9:R9"/>
    <mergeCell ref="P10:R10"/>
    <mergeCell ref="P11:R11"/>
    <mergeCell ref="P12:R12"/>
    <mergeCell ref="P13:R13"/>
    <mergeCell ref="P19:R19"/>
    <mergeCell ref="B1:C2"/>
    <mergeCell ref="F3:J3"/>
    <mergeCell ref="K3:R3"/>
    <mergeCell ref="C5:D5"/>
    <mergeCell ref="K5:O5"/>
    <mergeCell ref="P5:R5"/>
    <mergeCell ref="P20:R20"/>
    <mergeCell ref="P21:R21"/>
    <mergeCell ref="P6:R6"/>
    <mergeCell ref="P7:R7"/>
    <mergeCell ref="P8:R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5"/>
  <sheetViews>
    <sheetView zoomScale="75" zoomScaleNormal="75" workbookViewId="0">
      <selection activeCell="F17" sqref="F17"/>
    </sheetView>
  </sheetViews>
  <sheetFormatPr defaultRowHeight="15"/>
  <cols>
    <col min="1" max="1" width="4.28515625" customWidth="1"/>
    <col min="2" max="2" width="15.85546875" customWidth="1"/>
    <col min="3" max="3" width="34.140625" customWidth="1"/>
    <col min="4" max="4" width="11.42578125" bestFit="1" customWidth="1"/>
    <col min="5" max="5" width="15.85546875" customWidth="1"/>
    <col min="6" max="7" width="8.5703125" customWidth="1"/>
    <col min="8" max="8" width="8.7109375" customWidth="1"/>
    <col min="9" max="9" width="9" customWidth="1"/>
    <col min="10" max="10" width="8.42578125" customWidth="1"/>
    <col min="11" max="11" width="6.140625" customWidth="1"/>
    <col min="12" max="12" width="5.28515625" customWidth="1"/>
    <col min="13" max="14" width="6" customWidth="1"/>
    <col min="15" max="15" width="6.140625" customWidth="1"/>
    <col min="18" max="18" width="12.28515625" customWidth="1"/>
  </cols>
  <sheetData>
    <row r="1" spans="1:22" ht="15" customHeight="1">
      <c r="B1" s="88" t="s">
        <v>76</v>
      </c>
      <c r="C1" s="88"/>
      <c r="D1" s="99" t="s">
        <v>95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22" ht="15" customHeight="1">
      <c r="B2" s="88"/>
      <c r="C2" s="8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2">
      <c r="F3" s="91" t="s">
        <v>2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22"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2" ht="24.95" customHeight="1">
      <c r="A5" s="19" t="s">
        <v>6</v>
      </c>
      <c r="B5" s="19" t="s">
        <v>7</v>
      </c>
      <c r="C5" s="86" t="s">
        <v>1</v>
      </c>
      <c r="D5" s="87"/>
      <c r="E5" s="19" t="s">
        <v>0</v>
      </c>
      <c r="F5" s="60">
        <v>41806</v>
      </c>
      <c r="G5" s="60">
        <v>41807</v>
      </c>
      <c r="H5" s="60">
        <v>41808</v>
      </c>
      <c r="I5" s="60">
        <v>41809</v>
      </c>
      <c r="J5" s="60">
        <v>41810</v>
      </c>
      <c r="K5" s="92" t="s">
        <v>4</v>
      </c>
      <c r="L5" s="92"/>
      <c r="M5" s="92"/>
      <c r="N5" s="92"/>
      <c r="O5" s="92"/>
      <c r="P5" s="92" t="s">
        <v>5</v>
      </c>
      <c r="Q5" s="92"/>
      <c r="R5" s="92"/>
      <c r="S5" s="7" t="s">
        <v>15</v>
      </c>
      <c r="T5" s="7" t="s">
        <v>16</v>
      </c>
      <c r="U5" s="7" t="s">
        <v>17</v>
      </c>
      <c r="V5" s="7" t="s">
        <v>18</v>
      </c>
    </row>
    <row r="6" spans="1:22" ht="19.5" customHeight="1">
      <c r="A6" s="41">
        <v>1</v>
      </c>
      <c r="B6" s="42">
        <v>1359001</v>
      </c>
      <c r="C6" s="42" t="s">
        <v>57</v>
      </c>
      <c r="D6" s="42" t="s">
        <v>58</v>
      </c>
      <c r="E6" s="6"/>
      <c r="F6" s="78" t="s">
        <v>100</v>
      </c>
      <c r="G6" s="78" t="s">
        <v>96</v>
      </c>
      <c r="H6" s="78" t="s">
        <v>96</v>
      </c>
      <c r="I6" s="79" t="s">
        <v>99</v>
      </c>
      <c r="J6" s="79" t="s">
        <v>96</v>
      </c>
      <c r="K6" s="1"/>
      <c r="L6" s="1"/>
      <c r="M6" s="1"/>
      <c r="N6" s="1"/>
      <c r="O6" s="1"/>
      <c r="P6" s="89"/>
      <c r="Q6" s="89"/>
      <c r="R6" s="89"/>
      <c r="S6" s="8">
        <f>COUNTIF(F6:J6,"A")</f>
        <v>0</v>
      </c>
      <c r="T6" s="8">
        <f>COUNTIF(F6:J6,"L")</f>
        <v>1</v>
      </c>
      <c r="U6" s="8">
        <f>COUNTIF(F6:J6,"LA")</f>
        <v>0</v>
      </c>
      <c r="V6" s="8">
        <f>COUNTIF(F6:J6,"AP")</f>
        <v>1</v>
      </c>
    </row>
    <row r="7" spans="1:22" s="18" customFormat="1" ht="19.5" customHeight="1">
      <c r="A7" s="64">
        <v>2</v>
      </c>
      <c r="B7" s="65">
        <v>1359004</v>
      </c>
      <c r="C7" s="65" t="s">
        <v>59</v>
      </c>
      <c r="D7" s="65" t="s">
        <v>60</v>
      </c>
      <c r="E7" s="66"/>
      <c r="F7" s="80" t="s">
        <v>97</v>
      </c>
      <c r="G7" s="80" t="s">
        <v>97</v>
      </c>
      <c r="H7" s="80" t="s">
        <v>96</v>
      </c>
      <c r="I7" s="80" t="s">
        <v>96</v>
      </c>
      <c r="J7" s="80" t="s">
        <v>96</v>
      </c>
      <c r="K7" s="68"/>
      <c r="L7" s="68"/>
      <c r="M7" s="68"/>
      <c r="N7" s="68"/>
      <c r="O7" s="68"/>
      <c r="P7" s="90"/>
      <c r="Q7" s="90"/>
      <c r="R7" s="90"/>
      <c r="S7" s="69">
        <f t="shared" ref="S7:S25" si="0">COUNTIF(F7:J7,"A")</f>
        <v>2</v>
      </c>
      <c r="T7" s="69">
        <f t="shared" ref="T7:T25" si="1">COUNTIF(F7:J7,"L")</f>
        <v>0</v>
      </c>
      <c r="U7" s="69">
        <f t="shared" ref="U7:U25" si="2">COUNTIF(F7:J7,"LA")</f>
        <v>0</v>
      </c>
      <c r="V7" s="69">
        <f t="shared" ref="V7:V25" si="3">COUNTIF(F7:J7,"AP")</f>
        <v>0</v>
      </c>
    </row>
    <row r="8" spans="1:22" ht="19.5" customHeight="1">
      <c r="A8" s="41">
        <v>3</v>
      </c>
      <c r="B8" s="42">
        <v>1359007</v>
      </c>
      <c r="C8" s="42" t="s">
        <v>61</v>
      </c>
      <c r="D8" s="42" t="s">
        <v>62</v>
      </c>
      <c r="E8" s="6"/>
      <c r="F8" s="78" t="s">
        <v>96</v>
      </c>
      <c r="G8" s="78" t="s">
        <v>96</v>
      </c>
      <c r="H8" s="78" t="s">
        <v>97</v>
      </c>
      <c r="I8" s="79" t="s">
        <v>96</v>
      </c>
      <c r="J8" s="79" t="s">
        <v>96</v>
      </c>
      <c r="K8" s="1"/>
      <c r="L8" s="1"/>
      <c r="M8" s="1"/>
      <c r="N8" s="1"/>
      <c r="O8" s="1"/>
      <c r="P8" s="89"/>
      <c r="Q8" s="89"/>
      <c r="R8" s="89"/>
      <c r="S8" s="8">
        <f t="shared" si="0"/>
        <v>1</v>
      </c>
      <c r="T8" s="8">
        <f t="shared" si="1"/>
        <v>0</v>
      </c>
      <c r="U8" s="8">
        <f t="shared" si="2"/>
        <v>0</v>
      </c>
      <c r="V8" s="8">
        <f t="shared" si="3"/>
        <v>0</v>
      </c>
    </row>
    <row r="9" spans="1:22" ht="19.5" customHeight="1">
      <c r="A9" s="41">
        <v>4</v>
      </c>
      <c r="B9" s="42">
        <v>1359008</v>
      </c>
      <c r="C9" s="42" t="s">
        <v>63</v>
      </c>
      <c r="D9" s="42" t="s">
        <v>64</v>
      </c>
      <c r="E9" s="6"/>
      <c r="F9" s="78" t="s">
        <v>96</v>
      </c>
      <c r="G9" s="78" t="s">
        <v>96</v>
      </c>
      <c r="H9" s="78" t="s">
        <v>97</v>
      </c>
      <c r="I9" s="79" t="s">
        <v>96</v>
      </c>
      <c r="J9" s="79" t="s">
        <v>96</v>
      </c>
      <c r="K9" s="1"/>
      <c r="L9" s="1"/>
      <c r="M9" s="1"/>
      <c r="N9" s="1"/>
      <c r="O9" s="1"/>
      <c r="P9" s="89"/>
      <c r="Q9" s="89"/>
      <c r="R9" s="89"/>
      <c r="S9" s="8">
        <f t="shared" si="0"/>
        <v>1</v>
      </c>
      <c r="T9" s="8">
        <f t="shared" si="1"/>
        <v>0</v>
      </c>
      <c r="U9" s="8">
        <f t="shared" si="2"/>
        <v>0</v>
      </c>
      <c r="V9" s="8">
        <f t="shared" si="3"/>
        <v>0</v>
      </c>
    </row>
    <row r="10" spans="1:22" ht="19.5" customHeight="1">
      <c r="A10" s="41">
        <v>5</v>
      </c>
      <c r="B10" s="42">
        <v>1359009</v>
      </c>
      <c r="C10" s="42" t="s">
        <v>65</v>
      </c>
      <c r="D10" s="42" t="s">
        <v>66</v>
      </c>
      <c r="E10" s="6"/>
      <c r="F10" s="78" t="s">
        <v>101</v>
      </c>
      <c r="G10" s="78" t="s">
        <v>99</v>
      </c>
      <c r="H10" s="78" t="s">
        <v>96</v>
      </c>
      <c r="I10" s="79" t="s">
        <v>96</v>
      </c>
      <c r="J10" s="79" t="s">
        <v>96</v>
      </c>
      <c r="K10" s="1"/>
      <c r="L10" s="1"/>
      <c r="M10" s="1"/>
      <c r="N10" s="1"/>
      <c r="O10" s="1"/>
      <c r="P10" s="89"/>
      <c r="Q10" s="89"/>
      <c r="R10" s="89"/>
      <c r="S10" s="8">
        <f t="shared" si="0"/>
        <v>0</v>
      </c>
      <c r="T10" s="8">
        <f t="shared" si="1"/>
        <v>0</v>
      </c>
      <c r="U10" s="8">
        <f t="shared" si="2"/>
        <v>1</v>
      </c>
      <c r="V10" s="8">
        <f t="shared" si="3"/>
        <v>1</v>
      </c>
    </row>
    <row r="11" spans="1:22" ht="19.5" customHeight="1">
      <c r="A11" s="41">
        <v>6</v>
      </c>
      <c r="B11" s="42">
        <v>1359002</v>
      </c>
      <c r="C11" s="42" t="s">
        <v>67</v>
      </c>
      <c r="D11" s="42" t="s">
        <v>39</v>
      </c>
      <c r="E11" s="6"/>
      <c r="F11" s="78" t="s">
        <v>96</v>
      </c>
      <c r="G11" s="78" t="s">
        <v>96</v>
      </c>
      <c r="H11" s="78" t="s">
        <v>96</v>
      </c>
      <c r="I11" s="79" t="s">
        <v>96</v>
      </c>
      <c r="J11" s="79" t="s">
        <v>96</v>
      </c>
      <c r="K11" s="1"/>
      <c r="L11" s="1"/>
      <c r="M11" s="1"/>
      <c r="N11" s="1"/>
      <c r="O11" s="1"/>
      <c r="P11" s="89"/>
      <c r="Q11" s="89"/>
      <c r="R11" s="89"/>
      <c r="S11" s="8">
        <f t="shared" si="0"/>
        <v>0</v>
      </c>
      <c r="T11" s="8">
        <f t="shared" si="1"/>
        <v>0</v>
      </c>
      <c r="U11" s="8">
        <f t="shared" si="2"/>
        <v>0</v>
      </c>
      <c r="V11" s="8">
        <f t="shared" si="3"/>
        <v>0</v>
      </c>
    </row>
    <row r="12" spans="1:22" ht="19.5" customHeight="1">
      <c r="A12" s="41">
        <v>7</v>
      </c>
      <c r="B12" s="42">
        <v>1359003</v>
      </c>
      <c r="C12" s="42" t="s">
        <v>68</v>
      </c>
      <c r="D12" s="42" t="s">
        <v>69</v>
      </c>
      <c r="E12" s="6"/>
      <c r="F12" s="78" t="s">
        <v>100</v>
      </c>
      <c r="G12" s="78" t="s">
        <v>96</v>
      </c>
      <c r="H12" s="78" t="s">
        <v>96</v>
      </c>
      <c r="I12" s="79" t="s">
        <v>96</v>
      </c>
      <c r="J12" s="79" t="s">
        <v>96</v>
      </c>
      <c r="K12" s="1"/>
      <c r="L12" s="1"/>
      <c r="M12" s="1"/>
      <c r="N12" s="1"/>
      <c r="O12" s="1"/>
      <c r="P12" s="89"/>
      <c r="Q12" s="89"/>
      <c r="R12" s="89"/>
      <c r="S12" s="8">
        <f t="shared" si="0"/>
        <v>0</v>
      </c>
      <c r="T12" s="8">
        <f t="shared" si="1"/>
        <v>1</v>
      </c>
      <c r="U12" s="8">
        <f t="shared" si="2"/>
        <v>0</v>
      </c>
      <c r="V12" s="8">
        <f t="shared" si="3"/>
        <v>0</v>
      </c>
    </row>
    <row r="13" spans="1:22" ht="19.5" customHeight="1">
      <c r="A13" s="41">
        <v>8</v>
      </c>
      <c r="B13" s="42">
        <v>1359006</v>
      </c>
      <c r="C13" s="42" t="s">
        <v>70</v>
      </c>
      <c r="D13" s="42" t="s">
        <v>71</v>
      </c>
      <c r="E13" s="6"/>
      <c r="F13" s="78" t="s">
        <v>96</v>
      </c>
      <c r="G13" s="78" t="s">
        <v>96</v>
      </c>
      <c r="H13" s="78" t="s">
        <v>96</v>
      </c>
      <c r="I13" s="79" t="s">
        <v>96</v>
      </c>
      <c r="J13" s="79" t="s">
        <v>96</v>
      </c>
      <c r="K13" s="1"/>
      <c r="L13" s="1"/>
      <c r="M13" s="1"/>
      <c r="N13" s="1"/>
      <c r="O13" s="1"/>
      <c r="P13" s="89"/>
      <c r="Q13" s="89"/>
      <c r="R13" s="89"/>
      <c r="S13" s="8">
        <f t="shared" si="0"/>
        <v>0</v>
      </c>
      <c r="T13" s="8">
        <f t="shared" si="1"/>
        <v>0</v>
      </c>
      <c r="U13" s="8">
        <f t="shared" si="2"/>
        <v>0</v>
      </c>
      <c r="V13" s="8">
        <f t="shared" si="3"/>
        <v>0</v>
      </c>
    </row>
    <row r="14" spans="1:22" ht="19.5" customHeight="1">
      <c r="A14" s="41">
        <v>9</v>
      </c>
      <c r="B14" s="47">
        <v>1358041</v>
      </c>
      <c r="C14" s="42" t="s">
        <v>72</v>
      </c>
      <c r="D14" s="42" t="s">
        <v>73</v>
      </c>
      <c r="E14" s="6"/>
      <c r="F14" s="78" t="s">
        <v>96</v>
      </c>
      <c r="G14" s="78" t="s">
        <v>96</v>
      </c>
      <c r="H14" s="78" t="s">
        <v>96</v>
      </c>
      <c r="I14" s="79" t="s">
        <v>96</v>
      </c>
      <c r="J14" s="79" t="s">
        <v>96</v>
      </c>
      <c r="K14" s="1"/>
      <c r="L14" s="1"/>
      <c r="M14" s="1"/>
      <c r="N14" s="1"/>
      <c r="O14" s="1"/>
      <c r="P14" s="89"/>
      <c r="Q14" s="89"/>
      <c r="R14" s="89"/>
      <c r="S14" s="8">
        <f t="shared" si="0"/>
        <v>0</v>
      </c>
      <c r="T14" s="8">
        <f t="shared" si="1"/>
        <v>0</v>
      </c>
      <c r="U14" s="8">
        <f t="shared" si="2"/>
        <v>0</v>
      </c>
      <c r="V14" s="8">
        <f t="shared" si="3"/>
        <v>0</v>
      </c>
    </row>
    <row r="15" spans="1:22" ht="19.5" customHeight="1">
      <c r="A15" s="41">
        <v>10</v>
      </c>
      <c r="B15" s="43">
        <v>1358079</v>
      </c>
      <c r="C15" s="44" t="s">
        <v>74</v>
      </c>
      <c r="D15" s="45" t="s">
        <v>75</v>
      </c>
      <c r="E15" s="6"/>
      <c r="F15" s="78" t="s">
        <v>100</v>
      </c>
      <c r="G15" s="78" t="s">
        <v>100</v>
      </c>
      <c r="H15" s="78" t="s">
        <v>96</v>
      </c>
      <c r="I15" s="79" t="s">
        <v>96</v>
      </c>
      <c r="J15" s="79" t="s">
        <v>96</v>
      </c>
      <c r="K15" s="1"/>
      <c r="L15" s="1"/>
      <c r="M15" s="1"/>
      <c r="N15" s="1"/>
      <c r="O15" s="1"/>
      <c r="P15" s="89"/>
      <c r="Q15" s="89"/>
      <c r="R15" s="89"/>
      <c r="S15" s="8">
        <f t="shared" si="0"/>
        <v>0</v>
      </c>
      <c r="T15" s="8">
        <f t="shared" si="1"/>
        <v>2</v>
      </c>
      <c r="U15" s="8">
        <f t="shared" si="2"/>
        <v>0</v>
      </c>
      <c r="V15" s="8">
        <f t="shared" si="3"/>
        <v>0</v>
      </c>
    </row>
    <row r="16" spans="1:22" s="18" customFormat="1" ht="19.5" customHeight="1">
      <c r="A16" s="64">
        <v>11</v>
      </c>
      <c r="B16" s="71">
        <v>1659022</v>
      </c>
      <c r="C16" s="72" t="s">
        <v>77</v>
      </c>
      <c r="D16" s="73" t="s">
        <v>78</v>
      </c>
      <c r="E16" s="66"/>
      <c r="F16" s="80" t="s">
        <v>97</v>
      </c>
      <c r="G16" s="80" t="s">
        <v>97</v>
      </c>
      <c r="H16" s="80" t="s">
        <v>100</v>
      </c>
      <c r="I16" s="80" t="s">
        <v>96</v>
      </c>
      <c r="J16" s="80" t="s">
        <v>96</v>
      </c>
      <c r="K16" s="68"/>
      <c r="L16" s="68"/>
      <c r="M16" s="68"/>
      <c r="N16" s="68"/>
      <c r="O16" s="68"/>
      <c r="P16" s="90"/>
      <c r="Q16" s="90"/>
      <c r="R16" s="90"/>
      <c r="S16" s="69">
        <f t="shared" si="0"/>
        <v>2</v>
      </c>
      <c r="T16" s="69">
        <f t="shared" si="1"/>
        <v>1</v>
      </c>
      <c r="U16" s="69">
        <f t="shared" si="2"/>
        <v>0</v>
      </c>
      <c r="V16" s="69">
        <f t="shared" si="3"/>
        <v>0</v>
      </c>
    </row>
    <row r="17" spans="1:26" s="18" customFormat="1" ht="19.5" customHeight="1">
      <c r="A17" s="64">
        <v>12</v>
      </c>
      <c r="B17" s="71">
        <v>1258088</v>
      </c>
      <c r="C17" s="72" t="s">
        <v>79</v>
      </c>
      <c r="D17" s="73" t="s">
        <v>80</v>
      </c>
      <c r="E17" s="66"/>
      <c r="F17" s="80" t="s">
        <v>97</v>
      </c>
      <c r="G17" s="80" t="s">
        <v>97</v>
      </c>
      <c r="H17" s="80" t="s">
        <v>97</v>
      </c>
      <c r="I17" s="80" t="s">
        <v>97</v>
      </c>
      <c r="J17" s="80" t="s">
        <v>97</v>
      </c>
      <c r="K17" s="68"/>
      <c r="L17" s="68"/>
      <c r="M17" s="68"/>
      <c r="N17" s="68"/>
      <c r="O17" s="68"/>
      <c r="P17" s="90"/>
      <c r="Q17" s="90"/>
      <c r="R17" s="90"/>
      <c r="S17" s="69">
        <f t="shared" si="0"/>
        <v>5</v>
      </c>
      <c r="T17" s="69">
        <f t="shared" si="1"/>
        <v>0</v>
      </c>
      <c r="U17" s="69">
        <f t="shared" si="2"/>
        <v>0</v>
      </c>
      <c r="V17" s="69">
        <f t="shared" si="3"/>
        <v>0</v>
      </c>
    </row>
    <row r="18" spans="1:26" s="18" customFormat="1" ht="19.5" customHeight="1">
      <c r="A18" s="64">
        <v>13</v>
      </c>
      <c r="B18" s="71">
        <v>1358023</v>
      </c>
      <c r="C18" s="72" t="s">
        <v>81</v>
      </c>
      <c r="D18" s="73" t="s">
        <v>82</v>
      </c>
      <c r="E18" s="66"/>
      <c r="F18" s="80" t="s">
        <v>97</v>
      </c>
      <c r="G18" s="80" t="s">
        <v>96</v>
      </c>
      <c r="H18" s="80" t="s">
        <v>96</v>
      </c>
      <c r="I18" s="80" t="s">
        <v>96</v>
      </c>
      <c r="J18" s="80" t="s">
        <v>97</v>
      </c>
      <c r="K18" s="68"/>
      <c r="L18" s="68"/>
      <c r="M18" s="68"/>
      <c r="N18" s="68"/>
      <c r="O18" s="68"/>
      <c r="P18" s="90"/>
      <c r="Q18" s="90"/>
      <c r="R18" s="90"/>
      <c r="S18" s="69">
        <f t="shared" si="0"/>
        <v>2</v>
      </c>
      <c r="T18" s="69">
        <f t="shared" si="1"/>
        <v>0</v>
      </c>
      <c r="U18" s="69">
        <f t="shared" si="2"/>
        <v>0</v>
      </c>
      <c r="V18" s="69">
        <f t="shared" si="3"/>
        <v>0</v>
      </c>
    </row>
    <row r="19" spans="1:26" ht="16.5" customHeight="1">
      <c r="A19" s="48">
        <v>14</v>
      </c>
      <c r="B19" s="43">
        <v>1159059</v>
      </c>
      <c r="C19" s="44" t="s">
        <v>83</v>
      </c>
      <c r="D19" s="45" t="s">
        <v>84</v>
      </c>
      <c r="E19" s="49"/>
      <c r="F19" s="78" t="s">
        <v>96</v>
      </c>
      <c r="G19" s="78" t="s">
        <v>96</v>
      </c>
      <c r="H19" s="78" t="s">
        <v>96</v>
      </c>
      <c r="I19" s="78" t="s">
        <v>96</v>
      </c>
      <c r="J19" s="78" t="s">
        <v>96</v>
      </c>
      <c r="K19" s="51"/>
      <c r="L19" s="51"/>
      <c r="M19" s="51"/>
      <c r="N19" s="51"/>
      <c r="O19" s="51"/>
      <c r="P19" s="85"/>
      <c r="Q19" s="85"/>
      <c r="R19" s="85"/>
      <c r="S19" s="8">
        <f t="shared" si="0"/>
        <v>0</v>
      </c>
      <c r="T19" s="8">
        <f t="shared" si="1"/>
        <v>0</v>
      </c>
      <c r="U19" s="8">
        <f t="shared" si="2"/>
        <v>0</v>
      </c>
      <c r="V19" s="8">
        <f t="shared" si="3"/>
        <v>0</v>
      </c>
    </row>
    <row r="20" spans="1:26" ht="16.5" customHeight="1">
      <c r="A20" s="48">
        <v>15</v>
      </c>
      <c r="B20" s="43">
        <v>1359021</v>
      </c>
      <c r="C20" s="44" t="s">
        <v>85</v>
      </c>
      <c r="D20" s="45" t="s">
        <v>86</v>
      </c>
      <c r="E20" s="49"/>
      <c r="F20" s="78" t="s">
        <v>96</v>
      </c>
      <c r="G20" s="78" t="s">
        <v>96</v>
      </c>
      <c r="H20" s="78" t="s">
        <v>96</v>
      </c>
      <c r="I20" s="78" t="s">
        <v>96</v>
      </c>
      <c r="J20" s="78" t="s">
        <v>96</v>
      </c>
      <c r="K20" s="49"/>
      <c r="L20" s="49"/>
      <c r="M20" s="49"/>
      <c r="N20" s="49"/>
      <c r="O20" s="49"/>
      <c r="P20" s="93"/>
      <c r="Q20" s="94"/>
      <c r="R20" s="95"/>
      <c r="S20" s="8">
        <f t="shared" si="0"/>
        <v>0</v>
      </c>
      <c r="T20" s="8">
        <f t="shared" si="1"/>
        <v>0</v>
      </c>
      <c r="U20" s="8">
        <f t="shared" si="2"/>
        <v>0</v>
      </c>
      <c r="V20" s="8">
        <f t="shared" si="3"/>
        <v>0</v>
      </c>
      <c r="W20" s="37">
        <f t="shared" ref="W20" si="4">COUNTIF(F20:J20,"A")</f>
        <v>0</v>
      </c>
      <c r="X20" s="37">
        <f t="shared" ref="X20" si="5">COUNTIF(J20:N20,"L")</f>
        <v>0</v>
      </c>
      <c r="Y20" s="37">
        <f t="shared" ref="Y20" si="6">COUNTIF(J20:N20,"LA")</f>
        <v>0</v>
      </c>
      <c r="Z20" s="37">
        <f t="shared" ref="Z20" si="7">COUNTIF(J20:N20,"AP")</f>
        <v>0</v>
      </c>
    </row>
    <row r="21" spans="1:26" ht="30">
      <c r="A21" s="48">
        <v>16</v>
      </c>
      <c r="B21" s="43">
        <v>1359017</v>
      </c>
      <c r="C21" s="44" t="s">
        <v>87</v>
      </c>
      <c r="D21" s="45" t="s">
        <v>39</v>
      </c>
      <c r="E21" s="49"/>
      <c r="F21" s="78" t="s">
        <v>96</v>
      </c>
      <c r="G21" s="78" t="s">
        <v>96</v>
      </c>
      <c r="H21" s="78" t="s">
        <v>96</v>
      </c>
      <c r="I21" s="78" t="s">
        <v>96</v>
      </c>
      <c r="J21" s="78" t="s">
        <v>96</v>
      </c>
      <c r="K21" s="49"/>
      <c r="L21" s="49"/>
      <c r="M21" s="49"/>
      <c r="N21" s="49"/>
      <c r="O21" s="49"/>
      <c r="P21" s="93"/>
      <c r="Q21" s="94"/>
      <c r="R21" s="95"/>
      <c r="S21" s="8">
        <f t="shared" si="0"/>
        <v>0</v>
      </c>
      <c r="T21" s="8">
        <f t="shared" si="1"/>
        <v>0</v>
      </c>
      <c r="U21" s="8">
        <f t="shared" si="2"/>
        <v>0</v>
      </c>
      <c r="V21" s="8">
        <f t="shared" si="3"/>
        <v>0</v>
      </c>
    </row>
    <row r="22" spans="1:26" ht="21">
      <c r="A22" s="48">
        <v>17</v>
      </c>
      <c r="B22" s="43">
        <v>1359019</v>
      </c>
      <c r="C22" s="44" t="s">
        <v>88</v>
      </c>
      <c r="D22" s="45" t="s">
        <v>89</v>
      </c>
      <c r="E22" s="49"/>
      <c r="F22" s="81" t="s">
        <v>96</v>
      </c>
      <c r="G22" s="81" t="s">
        <v>96</v>
      </c>
      <c r="H22" s="81" t="s">
        <v>96</v>
      </c>
      <c r="I22" s="81" t="s">
        <v>96</v>
      </c>
      <c r="J22" s="81" t="s">
        <v>100</v>
      </c>
      <c r="K22" s="49"/>
      <c r="L22" s="49"/>
      <c r="M22" s="49"/>
      <c r="N22" s="49"/>
      <c r="O22" s="49"/>
      <c r="P22" s="93"/>
      <c r="Q22" s="94"/>
      <c r="R22" s="95"/>
      <c r="S22" s="8">
        <f t="shared" si="0"/>
        <v>0</v>
      </c>
      <c r="T22" s="8">
        <f t="shared" si="1"/>
        <v>1</v>
      </c>
      <c r="U22" s="8">
        <f t="shared" si="2"/>
        <v>0</v>
      </c>
      <c r="V22" s="8">
        <f t="shared" si="3"/>
        <v>0</v>
      </c>
    </row>
    <row r="23" spans="1:26" ht="21">
      <c r="A23" s="48">
        <v>18</v>
      </c>
      <c r="B23" s="43">
        <v>1359023</v>
      </c>
      <c r="C23" s="44" t="s">
        <v>90</v>
      </c>
      <c r="D23" s="45" t="s">
        <v>91</v>
      </c>
      <c r="E23" s="49"/>
      <c r="F23" s="81" t="s">
        <v>96</v>
      </c>
      <c r="G23" s="81" t="s">
        <v>96</v>
      </c>
      <c r="H23" s="81" t="s">
        <v>96</v>
      </c>
      <c r="I23" s="81" t="s">
        <v>96</v>
      </c>
      <c r="J23" s="81" t="s">
        <v>96</v>
      </c>
      <c r="K23" s="49"/>
      <c r="L23" s="49"/>
      <c r="M23" s="49"/>
      <c r="N23" s="49"/>
      <c r="O23" s="49"/>
      <c r="P23" s="93"/>
      <c r="Q23" s="94"/>
      <c r="R23" s="95"/>
      <c r="S23" s="8">
        <f t="shared" si="0"/>
        <v>0</v>
      </c>
      <c r="T23" s="8">
        <f t="shared" si="1"/>
        <v>0</v>
      </c>
      <c r="U23" s="8">
        <f t="shared" si="2"/>
        <v>0</v>
      </c>
      <c r="V23" s="8">
        <f t="shared" si="3"/>
        <v>0</v>
      </c>
    </row>
    <row r="24" spans="1:26" s="18" customFormat="1" ht="21">
      <c r="A24" s="64">
        <v>19</v>
      </c>
      <c r="B24" s="71">
        <v>1359036</v>
      </c>
      <c r="C24" s="72" t="s">
        <v>92</v>
      </c>
      <c r="D24" s="73" t="s">
        <v>58</v>
      </c>
      <c r="E24" s="66"/>
      <c r="F24" s="82" t="s">
        <v>97</v>
      </c>
      <c r="G24" s="82" t="s">
        <v>97</v>
      </c>
      <c r="H24" s="82" t="s">
        <v>96</v>
      </c>
      <c r="I24" s="82" t="s">
        <v>96</v>
      </c>
      <c r="J24" s="82" t="s">
        <v>97</v>
      </c>
      <c r="K24" s="66"/>
      <c r="L24" s="66"/>
      <c r="M24" s="66"/>
      <c r="N24" s="66"/>
      <c r="O24" s="66"/>
      <c r="P24" s="96"/>
      <c r="Q24" s="97"/>
      <c r="R24" s="98"/>
      <c r="S24" s="69">
        <f t="shared" si="0"/>
        <v>3</v>
      </c>
      <c r="T24" s="69">
        <f t="shared" si="1"/>
        <v>0</v>
      </c>
      <c r="U24" s="69">
        <f t="shared" si="2"/>
        <v>0</v>
      </c>
      <c r="V24" s="69">
        <f t="shared" si="3"/>
        <v>0</v>
      </c>
    </row>
    <row r="25" spans="1:26" s="18" customFormat="1" ht="21">
      <c r="A25" s="64">
        <v>20</v>
      </c>
      <c r="B25" s="71">
        <v>1359028</v>
      </c>
      <c r="C25" s="72" t="s">
        <v>57</v>
      </c>
      <c r="D25" s="73" t="s">
        <v>93</v>
      </c>
      <c r="E25" s="66"/>
      <c r="F25" s="82" t="s">
        <v>97</v>
      </c>
      <c r="G25" s="82" t="s">
        <v>97</v>
      </c>
      <c r="H25" s="82" t="s">
        <v>97</v>
      </c>
      <c r="I25" s="82" t="s">
        <v>97</v>
      </c>
      <c r="J25" s="82" t="s">
        <v>96</v>
      </c>
      <c r="K25" s="66"/>
      <c r="L25" s="66"/>
      <c r="M25" s="66"/>
      <c r="N25" s="66"/>
      <c r="O25" s="66"/>
      <c r="P25" s="96"/>
      <c r="Q25" s="97"/>
      <c r="R25" s="98"/>
      <c r="S25" s="69">
        <f t="shared" si="0"/>
        <v>4</v>
      </c>
      <c r="T25" s="69">
        <f t="shared" si="1"/>
        <v>0</v>
      </c>
      <c r="U25" s="69">
        <f t="shared" si="2"/>
        <v>0</v>
      </c>
      <c r="V25" s="69">
        <f t="shared" si="3"/>
        <v>0</v>
      </c>
    </row>
  </sheetData>
  <mergeCells count="27">
    <mergeCell ref="P22:R22"/>
    <mergeCell ref="P23:R23"/>
    <mergeCell ref="P24:R24"/>
    <mergeCell ref="P25:R25"/>
    <mergeCell ref="D1:R2"/>
    <mergeCell ref="P11:R11"/>
    <mergeCell ref="P12:R12"/>
    <mergeCell ref="P13:R13"/>
    <mergeCell ref="P21:R21"/>
    <mergeCell ref="P14:R14"/>
    <mergeCell ref="P15:R15"/>
    <mergeCell ref="P17:R17"/>
    <mergeCell ref="P18:R18"/>
    <mergeCell ref="P16:R16"/>
    <mergeCell ref="P20:R20"/>
    <mergeCell ref="P6:R6"/>
    <mergeCell ref="B1:C2"/>
    <mergeCell ref="F3:J3"/>
    <mergeCell ref="K3:R3"/>
    <mergeCell ref="C5:D5"/>
    <mergeCell ref="K5:O5"/>
    <mergeCell ref="P5:R5"/>
    <mergeCell ref="P7:R7"/>
    <mergeCell ref="P8:R8"/>
    <mergeCell ref="P9:R9"/>
    <mergeCell ref="P10:R10"/>
    <mergeCell ref="P19:R19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zoomScale="75" zoomScaleNormal="75" workbookViewId="0">
      <selection activeCell="E30" sqref="E30"/>
    </sheetView>
  </sheetViews>
  <sheetFormatPr defaultRowHeight="15"/>
  <cols>
    <col min="1" max="1" width="4.28515625" customWidth="1"/>
    <col min="2" max="2" width="15.85546875" customWidth="1"/>
    <col min="3" max="3" width="32" customWidth="1"/>
    <col min="4" max="4" width="11.42578125" bestFit="1" customWidth="1"/>
    <col min="5" max="5" width="15.85546875" customWidth="1"/>
    <col min="6" max="7" width="8.5703125" customWidth="1"/>
    <col min="8" max="8" width="8.7109375" customWidth="1"/>
    <col min="9" max="9" width="9" customWidth="1"/>
    <col min="10" max="10" width="8.42578125" customWidth="1"/>
    <col min="11" max="11" width="6.140625" customWidth="1"/>
    <col min="12" max="12" width="5.28515625" customWidth="1"/>
    <col min="13" max="14" width="6" customWidth="1"/>
    <col min="15" max="15" width="6.140625" customWidth="1"/>
    <col min="18" max="18" width="12.28515625" customWidth="1"/>
  </cols>
  <sheetData>
    <row r="1" spans="1:22" ht="15" customHeight="1">
      <c r="B1" s="88" t="s">
        <v>10</v>
      </c>
      <c r="C1" s="88"/>
      <c r="D1" s="99" t="s">
        <v>95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22" ht="15" customHeight="1">
      <c r="B2" s="88"/>
      <c r="C2" s="8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2">
      <c r="F3" s="91" t="s">
        <v>2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22"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2" ht="19.5" customHeight="1">
      <c r="A5" s="19" t="s">
        <v>6</v>
      </c>
      <c r="B5" s="19" t="s">
        <v>7</v>
      </c>
      <c r="C5" s="86" t="s">
        <v>1</v>
      </c>
      <c r="D5" s="87"/>
      <c r="E5" s="19" t="s">
        <v>0</v>
      </c>
      <c r="F5" s="60">
        <v>41813</v>
      </c>
      <c r="G5" s="60">
        <v>41814</v>
      </c>
      <c r="H5" s="60">
        <v>41815</v>
      </c>
      <c r="I5" s="60">
        <v>41816</v>
      </c>
      <c r="J5" s="60">
        <v>41817</v>
      </c>
      <c r="K5" s="86" t="s">
        <v>4</v>
      </c>
      <c r="L5" s="103"/>
      <c r="M5" s="103"/>
      <c r="N5" s="103"/>
      <c r="O5" s="87"/>
      <c r="P5" s="86" t="s">
        <v>5</v>
      </c>
      <c r="Q5" s="103"/>
      <c r="R5" s="87"/>
      <c r="S5" s="7" t="s">
        <v>15</v>
      </c>
      <c r="T5" s="7" t="s">
        <v>16</v>
      </c>
      <c r="U5" s="7" t="s">
        <v>17</v>
      </c>
      <c r="V5" s="7" t="s">
        <v>18</v>
      </c>
    </row>
    <row r="6" spans="1:22" s="46" customFormat="1" ht="19.5" customHeight="1">
      <c r="A6" s="48">
        <v>1</v>
      </c>
      <c r="B6" s="42">
        <v>1359001</v>
      </c>
      <c r="C6" s="42" t="s">
        <v>57</v>
      </c>
      <c r="D6" s="42" t="s">
        <v>58</v>
      </c>
      <c r="E6" s="49"/>
      <c r="F6" s="78" t="s">
        <v>96</v>
      </c>
      <c r="G6" s="78" t="s">
        <v>96</v>
      </c>
      <c r="H6" s="78" t="s">
        <v>96</v>
      </c>
      <c r="I6" s="78" t="s">
        <v>99</v>
      </c>
      <c r="J6" s="78" t="s">
        <v>99</v>
      </c>
      <c r="K6" s="51"/>
      <c r="L6" s="51"/>
      <c r="M6" s="51"/>
      <c r="N6" s="51"/>
      <c r="O6" s="51"/>
      <c r="P6" s="85"/>
      <c r="Q6" s="85"/>
      <c r="R6" s="85"/>
      <c r="S6" s="52">
        <f t="shared" ref="S6:S25" si="0">COUNTIF(F6:J6,"A")</f>
        <v>0</v>
      </c>
      <c r="T6" s="52">
        <f t="shared" ref="T6:T25" si="1">COUNTIF(F6:J6,"L")</f>
        <v>0</v>
      </c>
      <c r="U6" s="52">
        <f t="shared" ref="U6:U25" si="2">COUNTIF(F6:J6,"LA")</f>
        <v>0</v>
      </c>
      <c r="V6" s="52">
        <f t="shared" ref="V6:V25" si="3">COUNTIF(F6:J6,"AP")</f>
        <v>2</v>
      </c>
    </row>
    <row r="7" spans="1:22" s="18" customFormat="1" ht="19.5" customHeight="1">
      <c r="A7" s="64">
        <v>2</v>
      </c>
      <c r="B7" s="65">
        <v>1359004</v>
      </c>
      <c r="C7" s="65" t="s">
        <v>59</v>
      </c>
      <c r="D7" s="65" t="s">
        <v>60</v>
      </c>
      <c r="E7" s="66"/>
      <c r="F7" s="80" t="s">
        <v>97</v>
      </c>
      <c r="G7" s="80" t="s">
        <v>96</v>
      </c>
      <c r="H7" s="80" t="s">
        <v>97</v>
      </c>
      <c r="I7" s="80" t="s">
        <v>97</v>
      </c>
      <c r="J7" s="80" t="s">
        <v>97</v>
      </c>
      <c r="K7" s="68"/>
      <c r="L7" s="68"/>
      <c r="M7" s="68"/>
      <c r="N7" s="68"/>
      <c r="O7" s="68"/>
      <c r="P7" s="90"/>
      <c r="Q7" s="90"/>
      <c r="R7" s="90"/>
      <c r="S7" s="69">
        <f t="shared" si="0"/>
        <v>4</v>
      </c>
      <c r="T7" s="69">
        <f t="shared" si="1"/>
        <v>0</v>
      </c>
      <c r="U7" s="69">
        <f t="shared" si="2"/>
        <v>0</v>
      </c>
      <c r="V7" s="69">
        <f t="shared" si="3"/>
        <v>0</v>
      </c>
    </row>
    <row r="8" spans="1:22" ht="19.5" customHeight="1">
      <c r="A8" s="41">
        <v>3</v>
      </c>
      <c r="B8" s="42">
        <v>1359007</v>
      </c>
      <c r="C8" s="42" t="s">
        <v>61</v>
      </c>
      <c r="D8" s="42" t="s">
        <v>62</v>
      </c>
      <c r="E8" s="6"/>
      <c r="F8" s="78" t="s">
        <v>96</v>
      </c>
      <c r="G8" s="78" t="s">
        <v>97</v>
      </c>
      <c r="H8" s="78" t="s">
        <v>96</v>
      </c>
      <c r="I8" s="79" t="s">
        <v>96</v>
      </c>
      <c r="J8" s="79" t="s">
        <v>96</v>
      </c>
      <c r="K8" s="1"/>
      <c r="L8" s="1"/>
      <c r="M8" s="1"/>
      <c r="N8" s="1"/>
      <c r="O8" s="1"/>
      <c r="P8" s="89"/>
      <c r="Q8" s="89"/>
      <c r="R8" s="89"/>
      <c r="S8" s="8">
        <f t="shared" si="0"/>
        <v>1</v>
      </c>
      <c r="T8" s="8">
        <f t="shared" si="1"/>
        <v>0</v>
      </c>
      <c r="U8" s="8">
        <f t="shared" si="2"/>
        <v>0</v>
      </c>
      <c r="V8" s="8">
        <f t="shared" si="3"/>
        <v>0</v>
      </c>
    </row>
    <row r="9" spans="1:22" ht="19.5" customHeight="1">
      <c r="A9" s="41">
        <v>4</v>
      </c>
      <c r="B9" s="42">
        <v>1359008</v>
      </c>
      <c r="C9" s="42" t="s">
        <v>63</v>
      </c>
      <c r="D9" s="42" t="s">
        <v>64</v>
      </c>
      <c r="E9" s="6"/>
      <c r="F9" s="78" t="s">
        <v>96</v>
      </c>
      <c r="G9" s="78" t="s">
        <v>96</v>
      </c>
      <c r="H9" s="78" t="s">
        <v>96</v>
      </c>
      <c r="I9" s="79" t="s">
        <v>100</v>
      </c>
      <c r="J9" s="79" t="s">
        <v>97</v>
      </c>
      <c r="K9" s="1"/>
      <c r="L9" s="1"/>
      <c r="M9" s="1"/>
      <c r="N9" s="1"/>
      <c r="O9" s="1"/>
      <c r="P9" s="89"/>
      <c r="Q9" s="89"/>
      <c r="R9" s="89"/>
      <c r="S9" s="8">
        <f t="shared" si="0"/>
        <v>1</v>
      </c>
      <c r="T9" s="8">
        <f t="shared" si="1"/>
        <v>1</v>
      </c>
      <c r="U9" s="8">
        <f t="shared" si="2"/>
        <v>0</v>
      </c>
      <c r="V9" s="8">
        <f t="shared" si="3"/>
        <v>0</v>
      </c>
    </row>
    <row r="10" spans="1:22" ht="19.5" customHeight="1">
      <c r="A10" s="41">
        <v>5</v>
      </c>
      <c r="B10" s="42">
        <v>1359009</v>
      </c>
      <c r="C10" s="42" t="s">
        <v>65</v>
      </c>
      <c r="D10" s="42" t="s">
        <v>66</v>
      </c>
      <c r="E10" s="6"/>
      <c r="F10" s="78" t="s">
        <v>96</v>
      </c>
      <c r="G10" s="78" t="s">
        <v>96</v>
      </c>
      <c r="H10" s="78" t="s">
        <v>100</v>
      </c>
      <c r="I10" s="79" t="s">
        <v>96</v>
      </c>
      <c r="J10" s="79" t="s">
        <v>96</v>
      </c>
      <c r="K10" s="1"/>
      <c r="L10" s="1"/>
      <c r="M10" s="1"/>
      <c r="N10" s="1"/>
      <c r="O10" s="1"/>
      <c r="P10" s="89"/>
      <c r="Q10" s="89"/>
      <c r="R10" s="89"/>
      <c r="S10" s="8">
        <f t="shared" si="0"/>
        <v>0</v>
      </c>
      <c r="T10" s="8">
        <f t="shared" si="1"/>
        <v>1</v>
      </c>
      <c r="U10" s="8">
        <f t="shared" si="2"/>
        <v>0</v>
      </c>
      <c r="V10" s="8">
        <f t="shared" si="3"/>
        <v>0</v>
      </c>
    </row>
    <row r="11" spans="1:22" ht="19.5" customHeight="1">
      <c r="A11" s="41">
        <v>6</v>
      </c>
      <c r="B11" s="42">
        <v>1359002</v>
      </c>
      <c r="C11" s="42" t="s">
        <v>67</v>
      </c>
      <c r="D11" s="42" t="s">
        <v>39</v>
      </c>
      <c r="E11" s="6"/>
      <c r="F11" s="78" t="s">
        <v>100</v>
      </c>
      <c r="G11" s="78" t="s">
        <v>97</v>
      </c>
      <c r="H11" s="78" t="s">
        <v>96</v>
      </c>
      <c r="I11" s="79" t="s">
        <v>100</v>
      </c>
      <c r="J11" s="79" t="s">
        <v>96</v>
      </c>
      <c r="K11" s="1"/>
      <c r="L11" s="1"/>
      <c r="M11" s="1"/>
      <c r="N11" s="1"/>
      <c r="O11" s="1"/>
      <c r="P11" s="89"/>
      <c r="Q11" s="89"/>
      <c r="R11" s="89"/>
      <c r="S11" s="8">
        <f t="shared" si="0"/>
        <v>1</v>
      </c>
      <c r="T11" s="8">
        <f t="shared" si="1"/>
        <v>2</v>
      </c>
      <c r="U11" s="8">
        <f t="shared" si="2"/>
        <v>0</v>
      </c>
      <c r="V11" s="8">
        <f t="shared" si="3"/>
        <v>0</v>
      </c>
    </row>
    <row r="12" spans="1:22" ht="19.5" customHeight="1">
      <c r="A12" s="41">
        <v>7</v>
      </c>
      <c r="B12" s="42">
        <v>1359003</v>
      </c>
      <c r="C12" s="42" t="s">
        <v>68</v>
      </c>
      <c r="D12" s="42" t="s">
        <v>69</v>
      </c>
      <c r="E12" s="6"/>
      <c r="F12" s="78" t="s">
        <v>96</v>
      </c>
      <c r="G12" s="78" t="s">
        <v>96</v>
      </c>
      <c r="H12" s="78" t="s">
        <v>96</v>
      </c>
      <c r="I12" s="79" t="s">
        <v>96</v>
      </c>
      <c r="J12" s="79" t="s">
        <v>96</v>
      </c>
      <c r="K12" s="1"/>
      <c r="L12" s="1"/>
      <c r="M12" s="1"/>
      <c r="N12" s="1"/>
      <c r="O12" s="1"/>
      <c r="P12" s="89"/>
      <c r="Q12" s="89"/>
      <c r="R12" s="89"/>
      <c r="S12" s="8">
        <f t="shared" si="0"/>
        <v>0</v>
      </c>
      <c r="T12" s="8">
        <f t="shared" si="1"/>
        <v>0</v>
      </c>
      <c r="U12" s="8">
        <f t="shared" si="2"/>
        <v>0</v>
      </c>
      <c r="V12" s="8">
        <f t="shared" si="3"/>
        <v>0</v>
      </c>
    </row>
    <row r="13" spans="1:22" ht="19.5" customHeight="1">
      <c r="A13" s="41">
        <v>8</v>
      </c>
      <c r="B13" s="42">
        <v>1359006</v>
      </c>
      <c r="C13" s="42" t="s">
        <v>70</v>
      </c>
      <c r="D13" s="42" t="s">
        <v>71</v>
      </c>
      <c r="E13" s="6"/>
      <c r="F13" s="78" t="s">
        <v>96</v>
      </c>
      <c r="G13" s="78" t="s">
        <v>96</v>
      </c>
      <c r="H13" s="78" t="s">
        <v>96</v>
      </c>
      <c r="I13" s="79" t="s">
        <v>96</v>
      </c>
      <c r="J13" s="79" t="s">
        <v>96</v>
      </c>
      <c r="K13" s="1"/>
      <c r="L13" s="1"/>
      <c r="M13" s="1"/>
      <c r="N13" s="1"/>
      <c r="O13" s="1"/>
      <c r="P13" s="89"/>
      <c r="Q13" s="89"/>
      <c r="R13" s="89"/>
      <c r="S13" s="8">
        <f t="shared" si="0"/>
        <v>0</v>
      </c>
      <c r="T13" s="8">
        <f t="shared" si="1"/>
        <v>0</v>
      </c>
      <c r="U13" s="8">
        <f t="shared" si="2"/>
        <v>0</v>
      </c>
      <c r="V13" s="8">
        <f t="shared" si="3"/>
        <v>0</v>
      </c>
    </row>
    <row r="14" spans="1:22" ht="19.5" customHeight="1">
      <c r="A14" s="41">
        <v>9</v>
      </c>
      <c r="B14" s="47">
        <v>1358041</v>
      </c>
      <c r="C14" s="42" t="s">
        <v>72</v>
      </c>
      <c r="D14" s="42" t="s">
        <v>73</v>
      </c>
      <c r="E14" s="6"/>
      <c r="F14" s="78" t="s">
        <v>96</v>
      </c>
      <c r="G14" s="78" t="s">
        <v>96</v>
      </c>
      <c r="H14" s="78" t="s">
        <v>96</v>
      </c>
      <c r="I14" s="79" t="s">
        <v>96</v>
      </c>
      <c r="J14" s="79" t="s">
        <v>96</v>
      </c>
      <c r="K14" s="1"/>
      <c r="L14" s="1"/>
      <c r="M14" s="1"/>
      <c r="N14" s="1"/>
      <c r="O14" s="1"/>
      <c r="P14" s="89"/>
      <c r="Q14" s="89"/>
      <c r="R14" s="89"/>
      <c r="S14" s="8">
        <f t="shared" si="0"/>
        <v>0</v>
      </c>
      <c r="T14" s="8">
        <f t="shared" si="1"/>
        <v>0</v>
      </c>
      <c r="U14" s="8">
        <f t="shared" si="2"/>
        <v>0</v>
      </c>
      <c r="V14" s="8">
        <f t="shared" si="3"/>
        <v>0</v>
      </c>
    </row>
    <row r="15" spans="1:22" s="46" customFormat="1" ht="19.5" customHeight="1">
      <c r="A15" s="48">
        <v>10</v>
      </c>
      <c r="B15" s="43">
        <v>1358079</v>
      </c>
      <c r="C15" s="44" t="s">
        <v>74</v>
      </c>
      <c r="D15" s="45" t="s">
        <v>75</v>
      </c>
      <c r="E15" s="49"/>
      <c r="F15" s="78" t="s">
        <v>96</v>
      </c>
      <c r="G15" s="78" t="s">
        <v>100</v>
      </c>
      <c r="H15" s="78" t="s">
        <v>100</v>
      </c>
      <c r="I15" s="78" t="s">
        <v>99</v>
      </c>
      <c r="J15" s="78" t="s">
        <v>99</v>
      </c>
      <c r="K15" s="51"/>
      <c r="L15" s="51"/>
      <c r="M15" s="51"/>
      <c r="N15" s="51"/>
      <c r="O15" s="51"/>
      <c r="P15" s="85"/>
      <c r="Q15" s="85"/>
      <c r="R15" s="85"/>
      <c r="S15" s="52">
        <f>COUNTIF(F15:J15,"A")</f>
        <v>0</v>
      </c>
      <c r="T15" s="52">
        <f>COUNTIF(F15:J15,"L")</f>
        <v>2</v>
      </c>
      <c r="U15" s="52">
        <f>COUNTIF(F15:J15,"LA")</f>
        <v>0</v>
      </c>
      <c r="V15" s="52">
        <f>COUNTIF(F15:J15,"AP")</f>
        <v>2</v>
      </c>
    </row>
    <row r="16" spans="1:22" s="18" customFormat="1" ht="19.5" customHeight="1">
      <c r="A16" s="64">
        <v>11</v>
      </c>
      <c r="B16" s="71">
        <v>1659022</v>
      </c>
      <c r="C16" s="72" t="s">
        <v>77</v>
      </c>
      <c r="D16" s="73" t="s">
        <v>78</v>
      </c>
      <c r="E16" s="66"/>
      <c r="F16" s="80" t="s">
        <v>97</v>
      </c>
      <c r="G16" s="80" t="s">
        <v>100</v>
      </c>
      <c r="H16" s="80" t="s">
        <v>96</v>
      </c>
      <c r="I16" s="80" t="s">
        <v>100</v>
      </c>
      <c r="J16" s="80" t="s">
        <v>97</v>
      </c>
      <c r="K16" s="68"/>
      <c r="L16" s="68"/>
      <c r="M16" s="68"/>
      <c r="N16" s="68"/>
      <c r="O16" s="68"/>
      <c r="P16" s="90"/>
      <c r="Q16" s="90"/>
      <c r="R16" s="90"/>
      <c r="S16" s="69">
        <f t="shared" si="0"/>
        <v>2</v>
      </c>
      <c r="T16" s="69">
        <f t="shared" si="1"/>
        <v>2</v>
      </c>
      <c r="U16" s="69">
        <f t="shared" si="2"/>
        <v>0</v>
      </c>
      <c r="V16" s="69">
        <f t="shared" si="3"/>
        <v>0</v>
      </c>
    </row>
    <row r="17" spans="1:26" s="18" customFormat="1" ht="19.5" customHeight="1">
      <c r="A17" s="64">
        <v>12</v>
      </c>
      <c r="B17" s="71">
        <v>1258088</v>
      </c>
      <c r="C17" s="72" t="s">
        <v>79</v>
      </c>
      <c r="D17" s="73" t="s">
        <v>80</v>
      </c>
      <c r="E17" s="66"/>
      <c r="F17" s="80" t="s">
        <v>97</v>
      </c>
      <c r="G17" s="80" t="s">
        <v>97</v>
      </c>
      <c r="H17" s="80" t="s">
        <v>97</v>
      </c>
      <c r="I17" s="80" t="s">
        <v>97</v>
      </c>
      <c r="J17" s="80" t="s">
        <v>97</v>
      </c>
      <c r="K17" s="68"/>
      <c r="L17" s="68"/>
      <c r="M17" s="68"/>
      <c r="N17" s="68"/>
      <c r="O17" s="68"/>
      <c r="P17" s="90"/>
      <c r="Q17" s="90"/>
      <c r="R17" s="90"/>
      <c r="S17" s="69">
        <f t="shared" si="0"/>
        <v>5</v>
      </c>
      <c r="T17" s="69">
        <f t="shared" si="1"/>
        <v>0</v>
      </c>
      <c r="U17" s="69">
        <f t="shared" si="2"/>
        <v>0</v>
      </c>
      <c r="V17" s="69">
        <f t="shared" si="3"/>
        <v>0</v>
      </c>
    </row>
    <row r="18" spans="1:26" s="18" customFormat="1" ht="19.5" customHeight="1">
      <c r="A18" s="64">
        <v>13</v>
      </c>
      <c r="B18" s="71">
        <v>1358023</v>
      </c>
      <c r="C18" s="72" t="s">
        <v>81</v>
      </c>
      <c r="D18" s="73" t="s">
        <v>82</v>
      </c>
      <c r="E18" s="66"/>
      <c r="F18" s="80" t="s">
        <v>97</v>
      </c>
      <c r="G18" s="80" t="s">
        <v>101</v>
      </c>
      <c r="H18" s="80" t="s">
        <v>96</v>
      </c>
      <c r="I18" s="80" t="s">
        <v>97</v>
      </c>
      <c r="J18" s="80" t="s">
        <v>100</v>
      </c>
      <c r="K18" s="68"/>
      <c r="L18" s="68"/>
      <c r="M18" s="68"/>
      <c r="N18" s="68"/>
      <c r="O18" s="68"/>
      <c r="P18" s="90"/>
      <c r="Q18" s="90"/>
      <c r="R18" s="90"/>
      <c r="S18" s="69">
        <f t="shared" si="0"/>
        <v>2</v>
      </c>
      <c r="T18" s="69">
        <f t="shared" si="1"/>
        <v>1</v>
      </c>
      <c r="U18" s="69">
        <f t="shared" si="2"/>
        <v>1</v>
      </c>
      <c r="V18" s="69">
        <f t="shared" si="3"/>
        <v>0</v>
      </c>
    </row>
    <row r="19" spans="1:26" ht="19.5" customHeight="1">
      <c r="A19" s="48">
        <v>14</v>
      </c>
      <c r="B19" s="43">
        <v>1159059</v>
      </c>
      <c r="C19" s="44" t="s">
        <v>83</v>
      </c>
      <c r="D19" s="45" t="s">
        <v>84</v>
      </c>
      <c r="E19" s="49"/>
      <c r="F19" s="78" t="s">
        <v>96</v>
      </c>
      <c r="G19" s="78" t="s">
        <v>96</v>
      </c>
      <c r="H19" s="78" t="s">
        <v>96</v>
      </c>
      <c r="I19" s="78" t="s">
        <v>96</v>
      </c>
      <c r="J19" s="78" t="s">
        <v>97</v>
      </c>
      <c r="K19" s="51"/>
      <c r="L19" s="51"/>
      <c r="M19" s="51"/>
      <c r="N19" s="51"/>
      <c r="O19" s="51"/>
      <c r="P19" s="85"/>
      <c r="Q19" s="85"/>
      <c r="R19" s="85"/>
      <c r="S19" s="8">
        <f t="shared" si="0"/>
        <v>1</v>
      </c>
      <c r="T19" s="8">
        <f t="shared" si="1"/>
        <v>0</v>
      </c>
      <c r="U19" s="8">
        <f t="shared" si="2"/>
        <v>0</v>
      </c>
      <c r="V19" s="8">
        <f t="shared" si="3"/>
        <v>0</v>
      </c>
    </row>
    <row r="20" spans="1:26" ht="16.5" customHeight="1">
      <c r="A20" s="48">
        <v>15</v>
      </c>
      <c r="B20" s="43">
        <v>1359021</v>
      </c>
      <c r="C20" s="44" t="s">
        <v>85</v>
      </c>
      <c r="D20" s="45" t="s">
        <v>86</v>
      </c>
      <c r="E20" s="49"/>
      <c r="F20" s="78" t="s">
        <v>96</v>
      </c>
      <c r="G20" s="78" t="s">
        <v>96</v>
      </c>
      <c r="H20" s="78" t="s">
        <v>96</v>
      </c>
      <c r="I20" s="78" t="s">
        <v>96</v>
      </c>
      <c r="J20" s="78" t="s">
        <v>96</v>
      </c>
      <c r="K20" s="49"/>
      <c r="L20" s="49"/>
      <c r="M20" s="49"/>
      <c r="N20" s="49"/>
      <c r="O20" s="49"/>
      <c r="P20" s="93"/>
      <c r="Q20" s="94"/>
      <c r="R20" s="95"/>
      <c r="S20" s="8">
        <f t="shared" si="0"/>
        <v>0</v>
      </c>
      <c r="T20" s="8">
        <f t="shared" si="1"/>
        <v>0</v>
      </c>
      <c r="U20" s="8">
        <f t="shared" si="2"/>
        <v>0</v>
      </c>
      <c r="V20" s="8">
        <f t="shared" si="3"/>
        <v>0</v>
      </c>
      <c r="W20" s="37"/>
      <c r="X20" s="37"/>
      <c r="Y20" s="37"/>
      <c r="Z20" s="37"/>
    </row>
    <row r="21" spans="1:26" ht="24.75" customHeight="1">
      <c r="A21" s="48">
        <v>16</v>
      </c>
      <c r="B21" s="43">
        <v>1359017</v>
      </c>
      <c r="C21" s="44" t="s">
        <v>87</v>
      </c>
      <c r="D21" s="45" t="s">
        <v>39</v>
      </c>
      <c r="E21" s="49"/>
      <c r="F21" s="78" t="s">
        <v>96</v>
      </c>
      <c r="G21" s="78" t="s">
        <v>96</v>
      </c>
      <c r="H21" s="78" t="s">
        <v>96</v>
      </c>
      <c r="I21" s="78" t="s">
        <v>96</v>
      </c>
      <c r="J21" s="78" t="s">
        <v>96</v>
      </c>
      <c r="K21" s="49"/>
      <c r="L21" s="49"/>
      <c r="M21" s="49"/>
      <c r="N21" s="49"/>
      <c r="O21" s="49"/>
      <c r="P21" s="93"/>
      <c r="Q21" s="94"/>
      <c r="R21" s="95"/>
      <c r="S21" s="8">
        <f t="shared" si="0"/>
        <v>0</v>
      </c>
      <c r="T21" s="8">
        <f t="shared" si="1"/>
        <v>0</v>
      </c>
      <c r="U21" s="8">
        <f t="shared" si="2"/>
        <v>0</v>
      </c>
      <c r="V21" s="8">
        <f t="shared" si="3"/>
        <v>0</v>
      </c>
    </row>
    <row r="22" spans="1:26" ht="21">
      <c r="A22" s="48">
        <v>17</v>
      </c>
      <c r="B22" s="43">
        <v>1359019</v>
      </c>
      <c r="C22" s="44" t="s">
        <v>88</v>
      </c>
      <c r="D22" s="45" t="s">
        <v>89</v>
      </c>
      <c r="E22" s="49"/>
      <c r="F22" s="81" t="s">
        <v>96</v>
      </c>
      <c r="G22" s="81" t="s">
        <v>100</v>
      </c>
      <c r="H22" s="81" t="s">
        <v>100</v>
      </c>
      <c r="I22" s="81" t="s">
        <v>100</v>
      </c>
      <c r="J22" s="81" t="s">
        <v>100</v>
      </c>
      <c r="K22" s="49"/>
      <c r="L22" s="49"/>
      <c r="M22" s="49"/>
      <c r="N22" s="49"/>
      <c r="O22" s="49"/>
      <c r="P22" s="93"/>
      <c r="Q22" s="94"/>
      <c r="R22" s="95"/>
      <c r="S22" s="8">
        <f t="shared" si="0"/>
        <v>0</v>
      </c>
      <c r="T22" s="8">
        <f t="shared" si="1"/>
        <v>4</v>
      </c>
      <c r="U22" s="8">
        <f t="shared" si="2"/>
        <v>0</v>
      </c>
      <c r="V22" s="8">
        <f t="shared" si="3"/>
        <v>0</v>
      </c>
    </row>
    <row r="23" spans="1:26" ht="21">
      <c r="A23" s="48">
        <v>18</v>
      </c>
      <c r="B23" s="43">
        <v>1359023</v>
      </c>
      <c r="C23" s="44" t="s">
        <v>90</v>
      </c>
      <c r="D23" s="45" t="s">
        <v>91</v>
      </c>
      <c r="E23" s="49"/>
      <c r="F23" s="81" t="s">
        <v>96</v>
      </c>
      <c r="G23" s="81" t="s">
        <v>100</v>
      </c>
      <c r="H23" s="81" t="s">
        <v>100</v>
      </c>
      <c r="I23" s="81" t="s">
        <v>100</v>
      </c>
      <c r="J23" s="81" t="s">
        <v>100</v>
      </c>
      <c r="K23" s="49"/>
      <c r="L23" s="49"/>
      <c r="M23" s="49"/>
      <c r="N23" s="49"/>
      <c r="O23" s="49"/>
      <c r="P23" s="93"/>
      <c r="Q23" s="94"/>
      <c r="R23" s="95"/>
      <c r="S23" s="8">
        <f t="shared" si="0"/>
        <v>0</v>
      </c>
      <c r="T23" s="8">
        <f t="shared" si="1"/>
        <v>4</v>
      </c>
      <c r="U23" s="8">
        <f t="shared" si="2"/>
        <v>0</v>
      </c>
      <c r="V23" s="8">
        <f t="shared" si="3"/>
        <v>0</v>
      </c>
    </row>
    <row r="24" spans="1:26" s="18" customFormat="1" ht="23.25" customHeight="1">
      <c r="A24" s="64">
        <v>19</v>
      </c>
      <c r="B24" s="71">
        <v>1359036</v>
      </c>
      <c r="C24" s="72" t="s">
        <v>92</v>
      </c>
      <c r="D24" s="73" t="s">
        <v>58</v>
      </c>
      <c r="E24" s="66"/>
      <c r="F24" s="82" t="s">
        <v>96</v>
      </c>
      <c r="G24" s="82" t="s">
        <v>96</v>
      </c>
      <c r="H24" s="82" t="s">
        <v>97</v>
      </c>
      <c r="I24" s="82" t="s">
        <v>99</v>
      </c>
      <c r="J24" s="82" t="s">
        <v>96</v>
      </c>
      <c r="K24" s="66"/>
      <c r="L24" s="66"/>
      <c r="M24" s="66"/>
      <c r="N24" s="66"/>
      <c r="O24" s="66"/>
      <c r="P24" s="96"/>
      <c r="Q24" s="97"/>
      <c r="R24" s="98"/>
      <c r="S24" s="69">
        <f t="shared" si="0"/>
        <v>1</v>
      </c>
      <c r="T24" s="69">
        <f t="shared" si="1"/>
        <v>0</v>
      </c>
      <c r="U24" s="69">
        <f t="shared" si="2"/>
        <v>0</v>
      </c>
      <c r="V24" s="69">
        <f t="shared" si="3"/>
        <v>1</v>
      </c>
    </row>
    <row r="25" spans="1:26" ht="21">
      <c r="A25" s="48">
        <v>20</v>
      </c>
      <c r="B25" s="43">
        <v>1359028</v>
      </c>
      <c r="C25" s="44" t="s">
        <v>57</v>
      </c>
      <c r="D25" s="45" t="s">
        <v>93</v>
      </c>
      <c r="E25" s="49"/>
      <c r="F25" s="81" t="s">
        <v>96</v>
      </c>
      <c r="G25" s="81" t="s">
        <v>96</v>
      </c>
      <c r="H25" s="81" t="s">
        <v>96</v>
      </c>
      <c r="I25" s="81" t="s">
        <v>101</v>
      </c>
      <c r="J25" s="81" t="s">
        <v>96</v>
      </c>
      <c r="K25" s="49"/>
      <c r="L25" s="49"/>
      <c r="M25" s="49"/>
      <c r="N25" s="49"/>
      <c r="O25" s="49"/>
      <c r="P25" s="93"/>
      <c r="Q25" s="94"/>
      <c r="R25" s="95"/>
      <c r="S25" s="8">
        <f t="shared" si="0"/>
        <v>0</v>
      </c>
      <c r="T25" s="8">
        <f t="shared" si="1"/>
        <v>0</v>
      </c>
      <c r="U25" s="8">
        <f t="shared" si="2"/>
        <v>1</v>
      </c>
      <c r="V25" s="8">
        <f t="shared" si="3"/>
        <v>0</v>
      </c>
    </row>
    <row r="26" spans="1:26">
      <c r="I26" t="s">
        <v>3</v>
      </c>
    </row>
    <row r="32" spans="1:26">
      <c r="D32" s="46"/>
    </row>
    <row r="38" spans="4:4">
      <c r="D38" s="46"/>
    </row>
  </sheetData>
  <mergeCells count="27">
    <mergeCell ref="P22:R22"/>
    <mergeCell ref="P23:R23"/>
    <mergeCell ref="P24:R24"/>
    <mergeCell ref="P25:R25"/>
    <mergeCell ref="D1:R2"/>
    <mergeCell ref="P21:R21"/>
    <mergeCell ref="P6:R6"/>
    <mergeCell ref="P7:R7"/>
    <mergeCell ref="P8:R8"/>
    <mergeCell ref="P9:R9"/>
    <mergeCell ref="P15:R15"/>
    <mergeCell ref="P16:R16"/>
    <mergeCell ref="P18:R18"/>
    <mergeCell ref="P19:R19"/>
    <mergeCell ref="P10:R10"/>
    <mergeCell ref="P11:R11"/>
    <mergeCell ref="P12:R12"/>
    <mergeCell ref="P13:R13"/>
    <mergeCell ref="P17:R17"/>
    <mergeCell ref="P14:R14"/>
    <mergeCell ref="P20:R20"/>
    <mergeCell ref="K3:R3"/>
    <mergeCell ref="C5:D5"/>
    <mergeCell ref="K5:O5"/>
    <mergeCell ref="P5:R5"/>
    <mergeCell ref="B1:C2"/>
    <mergeCell ref="F3:J3"/>
  </mergeCells>
  <pageMargins left="0.7" right="0.7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8"/>
  <sheetViews>
    <sheetView zoomScale="75" zoomScaleNormal="75" workbookViewId="0">
      <selection activeCell="H24" sqref="H24"/>
    </sheetView>
  </sheetViews>
  <sheetFormatPr defaultRowHeight="15"/>
  <cols>
    <col min="1" max="1" width="4.28515625" customWidth="1"/>
    <col min="2" max="2" width="15.85546875" customWidth="1"/>
    <col min="3" max="3" width="31.7109375" customWidth="1"/>
    <col min="4" max="4" width="11.42578125" bestFit="1" customWidth="1"/>
    <col min="5" max="5" width="15.85546875" customWidth="1"/>
    <col min="6" max="6" width="9.28515625" style="24" customWidth="1"/>
    <col min="7" max="8" width="8.5703125" customWidth="1"/>
    <col min="9" max="9" width="8.7109375" customWidth="1"/>
    <col min="10" max="10" width="8.5703125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B1" s="88" t="s">
        <v>11</v>
      </c>
      <c r="C1" s="88"/>
      <c r="D1" s="99" t="s">
        <v>95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22" ht="15" customHeight="1">
      <c r="B2" s="88"/>
      <c r="C2" s="8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2">
      <c r="F3" s="91" t="s">
        <v>2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5" spans="1:22">
      <c r="A5" s="19" t="s">
        <v>6</v>
      </c>
      <c r="B5" s="19" t="s">
        <v>7</v>
      </c>
      <c r="C5" s="86" t="s">
        <v>1</v>
      </c>
      <c r="D5" s="87"/>
      <c r="E5" s="19" t="s">
        <v>0</v>
      </c>
      <c r="F5" s="61">
        <v>41820</v>
      </c>
      <c r="G5" s="61">
        <v>41821</v>
      </c>
      <c r="H5" s="61">
        <v>41822</v>
      </c>
      <c r="I5" s="61">
        <v>41823</v>
      </c>
      <c r="J5" s="61">
        <v>41824</v>
      </c>
      <c r="K5" s="86" t="s">
        <v>4</v>
      </c>
      <c r="L5" s="103"/>
      <c r="M5" s="103"/>
      <c r="N5" s="103"/>
      <c r="O5" s="87"/>
      <c r="P5" s="86" t="s">
        <v>5</v>
      </c>
      <c r="Q5" s="103"/>
      <c r="R5" s="87"/>
      <c r="S5" s="7" t="s">
        <v>15</v>
      </c>
      <c r="T5" s="7" t="s">
        <v>16</v>
      </c>
      <c r="U5" s="7" t="s">
        <v>17</v>
      </c>
      <c r="V5" s="7" t="s">
        <v>18</v>
      </c>
    </row>
    <row r="6" spans="1:22" ht="21">
      <c r="A6" s="41">
        <v>1</v>
      </c>
      <c r="B6" s="42">
        <v>1359001</v>
      </c>
      <c r="C6" s="42" t="s">
        <v>57</v>
      </c>
      <c r="D6" s="42" t="s">
        <v>58</v>
      </c>
      <c r="E6" s="6"/>
      <c r="F6" s="78" t="s">
        <v>96</v>
      </c>
      <c r="G6" s="78" t="s">
        <v>96</v>
      </c>
      <c r="H6" s="78" t="s">
        <v>97</v>
      </c>
      <c r="I6" s="79" t="s">
        <v>96</v>
      </c>
      <c r="J6" s="4"/>
      <c r="K6" s="1"/>
      <c r="L6" s="1"/>
      <c r="M6" s="1"/>
      <c r="N6" s="1"/>
      <c r="O6" s="1"/>
      <c r="P6" s="89"/>
      <c r="Q6" s="89"/>
      <c r="R6" s="89"/>
      <c r="S6" s="8">
        <f t="shared" ref="S6:S25" si="0">COUNTIF(F6:J6,"A")</f>
        <v>1</v>
      </c>
      <c r="T6" s="8">
        <f t="shared" ref="T6:T25" si="1">COUNTIF(F6:J6,"L")</f>
        <v>0</v>
      </c>
      <c r="U6" s="8">
        <f t="shared" ref="U6:U25" si="2">COUNTIF(F6:J6,"LA")</f>
        <v>0</v>
      </c>
      <c r="V6" s="8">
        <f t="shared" ref="V6:V25" si="3">COUNTIF(F6:J6,"AP")</f>
        <v>0</v>
      </c>
    </row>
    <row r="7" spans="1:22" s="18" customFormat="1" ht="21">
      <c r="A7" s="64">
        <v>2</v>
      </c>
      <c r="B7" s="65">
        <v>1359004</v>
      </c>
      <c r="C7" s="65" t="s">
        <v>59</v>
      </c>
      <c r="D7" s="65" t="s">
        <v>60</v>
      </c>
      <c r="E7" s="66"/>
      <c r="F7" s="80" t="s">
        <v>97</v>
      </c>
      <c r="G7" s="80" t="s">
        <v>96</v>
      </c>
      <c r="H7" s="80" t="s">
        <v>96</v>
      </c>
      <c r="I7" s="80" t="s">
        <v>97</v>
      </c>
      <c r="J7" s="67"/>
      <c r="K7" s="68"/>
      <c r="L7" s="68"/>
      <c r="M7" s="68"/>
      <c r="N7" s="68"/>
      <c r="O7" s="68"/>
      <c r="P7" s="90"/>
      <c r="Q7" s="90"/>
      <c r="R7" s="90"/>
      <c r="S7" s="69">
        <f t="shared" si="0"/>
        <v>2</v>
      </c>
      <c r="T7" s="69">
        <f t="shared" si="1"/>
        <v>0</v>
      </c>
      <c r="U7" s="69">
        <f t="shared" si="2"/>
        <v>0</v>
      </c>
      <c r="V7" s="69">
        <f t="shared" si="3"/>
        <v>0</v>
      </c>
    </row>
    <row r="8" spans="1:22" ht="21">
      <c r="A8" s="41">
        <v>3</v>
      </c>
      <c r="B8" s="42">
        <v>1359007</v>
      </c>
      <c r="C8" s="42" t="s">
        <v>61</v>
      </c>
      <c r="D8" s="42" t="s">
        <v>62</v>
      </c>
      <c r="E8" s="6"/>
      <c r="F8" s="78" t="s">
        <v>96</v>
      </c>
      <c r="G8" s="78" t="s">
        <v>96</v>
      </c>
      <c r="H8" s="78" t="s">
        <v>96</v>
      </c>
      <c r="I8" s="79" t="s">
        <v>96</v>
      </c>
      <c r="J8" s="4"/>
      <c r="K8" s="1"/>
      <c r="L8" s="1"/>
      <c r="M8" s="1"/>
      <c r="N8" s="1"/>
      <c r="O8" s="1"/>
      <c r="P8" s="89"/>
      <c r="Q8" s="89"/>
      <c r="R8" s="89"/>
      <c r="S8" s="8">
        <f t="shared" si="0"/>
        <v>0</v>
      </c>
      <c r="T8" s="8">
        <f t="shared" si="1"/>
        <v>0</v>
      </c>
      <c r="U8" s="8">
        <f t="shared" si="2"/>
        <v>0</v>
      </c>
      <c r="V8" s="8">
        <f t="shared" si="3"/>
        <v>0</v>
      </c>
    </row>
    <row r="9" spans="1:22" ht="21">
      <c r="A9" s="41">
        <v>4</v>
      </c>
      <c r="B9" s="42">
        <v>1359008</v>
      </c>
      <c r="C9" s="42" t="s">
        <v>63</v>
      </c>
      <c r="D9" s="42" t="s">
        <v>64</v>
      </c>
      <c r="E9" s="6"/>
      <c r="F9" s="78" t="s">
        <v>96</v>
      </c>
      <c r="G9" s="78" t="s">
        <v>96</v>
      </c>
      <c r="H9" s="78" t="s">
        <v>96</v>
      </c>
      <c r="I9" s="79" t="s">
        <v>96</v>
      </c>
      <c r="J9" s="4"/>
      <c r="K9" s="1"/>
      <c r="L9" s="1"/>
      <c r="M9" s="1"/>
      <c r="N9" s="1"/>
      <c r="O9" s="1"/>
      <c r="P9" s="89"/>
      <c r="Q9" s="89"/>
      <c r="R9" s="89"/>
      <c r="S9" s="8">
        <f t="shared" si="0"/>
        <v>0</v>
      </c>
      <c r="T9" s="8">
        <f t="shared" si="1"/>
        <v>0</v>
      </c>
      <c r="U9" s="8">
        <f t="shared" si="2"/>
        <v>0</v>
      </c>
      <c r="V9" s="8">
        <f t="shared" si="3"/>
        <v>0</v>
      </c>
    </row>
    <row r="10" spans="1:22" s="46" customFormat="1" ht="21">
      <c r="A10" s="48">
        <v>5</v>
      </c>
      <c r="B10" s="42">
        <v>1359009</v>
      </c>
      <c r="C10" s="42" t="s">
        <v>65</v>
      </c>
      <c r="D10" s="42" t="s">
        <v>66</v>
      </c>
      <c r="E10" s="49"/>
      <c r="F10" s="78" t="s">
        <v>100</v>
      </c>
      <c r="G10" s="78" t="s">
        <v>96</v>
      </c>
      <c r="H10" s="78" t="s">
        <v>96</v>
      </c>
      <c r="I10" s="78" t="s">
        <v>96</v>
      </c>
      <c r="J10" s="50"/>
      <c r="K10" s="51"/>
      <c r="L10" s="51"/>
      <c r="M10" s="51"/>
      <c r="N10" s="51"/>
      <c r="O10" s="51"/>
      <c r="P10" s="85"/>
      <c r="Q10" s="85"/>
      <c r="R10" s="85"/>
      <c r="S10" s="52">
        <f t="shared" si="0"/>
        <v>0</v>
      </c>
      <c r="T10" s="52">
        <f t="shared" si="1"/>
        <v>1</v>
      </c>
      <c r="U10" s="52">
        <f t="shared" si="2"/>
        <v>0</v>
      </c>
      <c r="V10" s="52">
        <f t="shared" si="3"/>
        <v>0</v>
      </c>
    </row>
    <row r="11" spans="1:22" ht="30">
      <c r="A11" s="41">
        <v>6</v>
      </c>
      <c r="B11" s="42">
        <v>1359002</v>
      </c>
      <c r="C11" s="42" t="s">
        <v>67</v>
      </c>
      <c r="D11" s="42" t="s">
        <v>39</v>
      </c>
      <c r="E11" s="6"/>
      <c r="F11" s="78" t="s">
        <v>100</v>
      </c>
      <c r="G11" s="78" t="s">
        <v>100</v>
      </c>
      <c r="H11" s="78" t="s">
        <v>96</v>
      </c>
      <c r="I11" s="79"/>
      <c r="J11" s="4"/>
      <c r="K11" s="1"/>
      <c r="L11" s="1"/>
      <c r="M11" s="1"/>
      <c r="N11" s="1"/>
      <c r="O11" s="1"/>
      <c r="P11" s="89"/>
      <c r="Q11" s="89"/>
      <c r="R11" s="89"/>
      <c r="S11" s="8">
        <f t="shared" si="0"/>
        <v>0</v>
      </c>
      <c r="T11" s="8">
        <f t="shared" si="1"/>
        <v>2</v>
      </c>
      <c r="U11" s="8">
        <f t="shared" si="2"/>
        <v>0</v>
      </c>
      <c r="V11" s="8">
        <f t="shared" si="3"/>
        <v>0</v>
      </c>
    </row>
    <row r="12" spans="1:22" ht="21">
      <c r="A12" s="41">
        <v>7</v>
      </c>
      <c r="B12" s="42">
        <v>1359003</v>
      </c>
      <c r="C12" s="42" t="s">
        <v>68</v>
      </c>
      <c r="D12" s="42" t="s">
        <v>69</v>
      </c>
      <c r="E12" s="6"/>
      <c r="F12" s="78" t="s">
        <v>96</v>
      </c>
      <c r="G12" s="78" t="s">
        <v>96</v>
      </c>
      <c r="H12" s="78" t="s">
        <v>96</v>
      </c>
      <c r="I12" s="79" t="s">
        <v>96</v>
      </c>
      <c r="J12" s="4"/>
      <c r="K12" s="1"/>
      <c r="L12" s="1"/>
      <c r="M12" s="1"/>
      <c r="N12" s="1"/>
      <c r="O12" s="1"/>
      <c r="P12" s="89"/>
      <c r="Q12" s="89"/>
      <c r="R12" s="89"/>
      <c r="S12" s="8">
        <f t="shared" si="0"/>
        <v>0</v>
      </c>
      <c r="T12" s="8">
        <f t="shared" si="1"/>
        <v>0</v>
      </c>
      <c r="U12" s="8">
        <f t="shared" si="2"/>
        <v>0</v>
      </c>
      <c r="V12" s="8">
        <f t="shared" si="3"/>
        <v>0</v>
      </c>
    </row>
    <row r="13" spans="1:22" ht="21">
      <c r="A13" s="41">
        <v>8</v>
      </c>
      <c r="B13" s="42">
        <v>1359006</v>
      </c>
      <c r="C13" s="42" t="s">
        <v>70</v>
      </c>
      <c r="D13" s="42" t="s">
        <v>71</v>
      </c>
      <c r="E13" s="6"/>
      <c r="F13" s="78" t="s">
        <v>100</v>
      </c>
      <c r="G13" s="78" t="s">
        <v>96</v>
      </c>
      <c r="H13" s="78" t="s">
        <v>96</v>
      </c>
      <c r="I13" s="79"/>
      <c r="J13" s="4"/>
      <c r="K13" s="1"/>
      <c r="L13" s="1"/>
      <c r="M13" s="1"/>
      <c r="N13" s="1"/>
      <c r="O13" s="1"/>
      <c r="P13" s="89"/>
      <c r="Q13" s="89"/>
      <c r="R13" s="89"/>
      <c r="S13" s="8">
        <f t="shared" si="0"/>
        <v>0</v>
      </c>
      <c r="T13" s="8">
        <f t="shared" si="1"/>
        <v>1</v>
      </c>
      <c r="U13" s="8">
        <f t="shared" si="2"/>
        <v>0</v>
      </c>
      <c r="V13" s="8">
        <f t="shared" si="3"/>
        <v>0</v>
      </c>
    </row>
    <row r="14" spans="1:22" ht="21">
      <c r="A14" s="41">
        <v>9</v>
      </c>
      <c r="B14" s="47">
        <v>1358041</v>
      </c>
      <c r="C14" s="42" t="s">
        <v>72</v>
      </c>
      <c r="D14" s="42" t="s">
        <v>73</v>
      </c>
      <c r="E14" s="6"/>
      <c r="F14" s="78" t="s">
        <v>96</v>
      </c>
      <c r="G14" s="78" t="s">
        <v>96</v>
      </c>
      <c r="H14" s="78" t="s">
        <v>96</v>
      </c>
      <c r="I14" s="79" t="s">
        <v>96</v>
      </c>
      <c r="J14" s="4"/>
      <c r="K14" s="1"/>
      <c r="L14" s="1"/>
      <c r="M14" s="1"/>
      <c r="N14" s="1"/>
      <c r="O14" s="1"/>
      <c r="P14" s="89"/>
      <c r="Q14" s="89"/>
      <c r="R14" s="89"/>
      <c r="S14" s="8">
        <f t="shared" si="0"/>
        <v>0</v>
      </c>
      <c r="T14" s="8">
        <f t="shared" si="1"/>
        <v>0</v>
      </c>
      <c r="U14" s="8">
        <f t="shared" si="2"/>
        <v>0</v>
      </c>
      <c r="V14" s="8">
        <f t="shared" si="3"/>
        <v>0</v>
      </c>
    </row>
    <row r="15" spans="1:22" ht="21">
      <c r="A15" s="41">
        <v>10</v>
      </c>
      <c r="B15" s="43">
        <v>1358079</v>
      </c>
      <c r="C15" s="44" t="s">
        <v>74</v>
      </c>
      <c r="D15" s="45" t="s">
        <v>75</v>
      </c>
      <c r="E15" s="6"/>
      <c r="F15" s="78" t="s">
        <v>100</v>
      </c>
      <c r="G15" s="78" t="s">
        <v>100</v>
      </c>
      <c r="H15" s="78" t="s">
        <v>96</v>
      </c>
      <c r="I15" s="79" t="s">
        <v>96</v>
      </c>
      <c r="J15" s="4"/>
      <c r="K15" s="1"/>
      <c r="L15" s="1"/>
      <c r="M15" s="1"/>
      <c r="N15" s="1"/>
      <c r="O15" s="1"/>
      <c r="P15" s="89"/>
      <c r="Q15" s="89"/>
      <c r="R15" s="89"/>
      <c r="S15" s="8">
        <f t="shared" si="0"/>
        <v>0</v>
      </c>
      <c r="T15" s="8">
        <f t="shared" si="1"/>
        <v>2</v>
      </c>
      <c r="U15" s="8">
        <f t="shared" si="2"/>
        <v>0</v>
      </c>
      <c r="V15" s="8">
        <f t="shared" si="3"/>
        <v>0</v>
      </c>
    </row>
    <row r="16" spans="1:22" s="18" customFormat="1" ht="21">
      <c r="A16" s="64">
        <v>11</v>
      </c>
      <c r="B16" s="71">
        <v>1659022</v>
      </c>
      <c r="C16" s="72" t="s">
        <v>77</v>
      </c>
      <c r="D16" s="73" t="s">
        <v>78</v>
      </c>
      <c r="E16" s="66"/>
      <c r="F16" s="80" t="s">
        <v>97</v>
      </c>
      <c r="G16" s="80" t="s">
        <v>97</v>
      </c>
      <c r="H16" s="80" t="s">
        <v>97</v>
      </c>
      <c r="I16" s="80" t="s">
        <v>96</v>
      </c>
      <c r="J16" s="67"/>
      <c r="K16" s="68"/>
      <c r="L16" s="68"/>
      <c r="M16" s="68"/>
      <c r="N16" s="68"/>
      <c r="O16" s="68"/>
      <c r="P16" s="90"/>
      <c r="Q16" s="90"/>
      <c r="R16" s="90"/>
      <c r="S16" s="69">
        <f t="shared" si="0"/>
        <v>3</v>
      </c>
      <c r="T16" s="69">
        <f t="shared" si="1"/>
        <v>0</v>
      </c>
      <c r="U16" s="69">
        <f t="shared" si="2"/>
        <v>0</v>
      </c>
      <c r="V16" s="69">
        <f t="shared" si="3"/>
        <v>0</v>
      </c>
    </row>
    <row r="17" spans="1:22" s="18" customFormat="1" ht="21">
      <c r="A17" s="64">
        <v>12</v>
      </c>
      <c r="B17" s="71">
        <v>1258088</v>
      </c>
      <c r="C17" s="72" t="s">
        <v>79</v>
      </c>
      <c r="D17" s="73" t="s">
        <v>80</v>
      </c>
      <c r="E17" s="66"/>
      <c r="F17" s="80" t="s">
        <v>97</v>
      </c>
      <c r="G17" s="80" t="s">
        <v>97</v>
      </c>
      <c r="H17" s="80" t="s">
        <v>97</v>
      </c>
      <c r="I17" s="80"/>
      <c r="J17" s="67"/>
      <c r="K17" s="68"/>
      <c r="L17" s="68"/>
      <c r="M17" s="68"/>
      <c r="N17" s="68"/>
      <c r="O17" s="68"/>
      <c r="P17" s="90"/>
      <c r="Q17" s="90"/>
      <c r="R17" s="90"/>
      <c r="S17" s="69">
        <f t="shared" si="0"/>
        <v>3</v>
      </c>
      <c r="T17" s="69">
        <f t="shared" si="1"/>
        <v>0</v>
      </c>
      <c r="U17" s="69">
        <f t="shared" si="2"/>
        <v>0</v>
      </c>
      <c r="V17" s="69">
        <f t="shared" si="3"/>
        <v>0</v>
      </c>
    </row>
    <row r="18" spans="1:22" ht="19.5" customHeight="1">
      <c r="A18" s="48">
        <v>13</v>
      </c>
      <c r="B18" s="43">
        <v>1358023</v>
      </c>
      <c r="C18" s="44" t="s">
        <v>81</v>
      </c>
      <c r="D18" s="45" t="s">
        <v>82</v>
      </c>
      <c r="E18" s="49"/>
      <c r="F18" s="78" t="s">
        <v>100</v>
      </c>
      <c r="G18" s="78" t="s">
        <v>97</v>
      </c>
      <c r="H18" s="78" t="s">
        <v>96</v>
      </c>
      <c r="I18" s="78"/>
      <c r="J18" s="50"/>
      <c r="K18" s="51"/>
      <c r="L18" s="51"/>
      <c r="M18" s="51"/>
      <c r="N18" s="51"/>
      <c r="O18" s="51"/>
      <c r="P18" s="85"/>
      <c r="Q18" s="85"/>
      <c r="R18" s="85"/>
      <c r="S18" s="8">
        <f t="shared" si="0"/>
        <v>1</v>
      </c>
      <c r="T18" s="8">
        <f t="shared" si="1"/>
        <v>1</v>
      </c>
      <c r="U18" s="8">
        <f t="shared" si="2"/>
        <v>0</v>
      </c>
      <c r="V18" s="8">
        <f t="shared" si="3"/>
        <v>0</v>
      </c>
    </row>
    <row r="19" spans="1:22" ht="21">
      <c r="A19" s="48">
        <v>14</v>
      </c>
      <c r="B19" s="43">
        <v>1159059</v>
      </c>
      <c r="C19" s="44" t="s">
        <v>83</v>
      </c>
      <c r="D19" s="45" t="s">
        <v>84</v>
      </c>
      <c r="E19" s="49"/>
      <c r="F19" s="78" t="s">
        <v>96</v>
      </c>
      <c r="G19" s="78" t="s">
        <v>96</v>
      </c>
      <c r="H19" s="78" t="s">
        <v>96</v>
      </c>
      <c r="I19" s="78"/>
      <c r="J19" s="50"/>
      <c r="K19" s="51"/>
      <c r="L19" s="51"/>
      <c r="M19" s="51"/>
      <c r="N19" s="51"/>
      <c r="O19" s="51"/>
      <c r="P19" s="85"/>
      <c r="Q19" s="85"/>
      <c r="R19" s="85"/>
      <c r="S19" s="8">
        <f t="shared" si="0"/>
        <v>0</v>
      </c>
      <c r="T19" s="8">
        <f t="shared" si="1"/>
        <v>0</v>
      </c>
      <c r="U19" s="8">
        <f t="shared" si="2"/>
        <v>0</v>
      </c>
      <c r="V19" s="8">
        <f t="shared" si="3"/>
        <v>0</v>
      </c>
    </row>
    <row r="20" spans="1:22" ht="21">
      <c r="A20" s="48">
        <v>15</v>
      </c>
      <c r="B20" s="43">
        <v>1359021</v>
      </c>
      <c r="C20" s="44" t="s">
        <v>85</v>
      </c>
      <c r="D20" s="45" t="s">
        <v>86</v>
      </c>
      <c r="E20" s="49"/>
      <c r="F20" s="78" t="s">
        <v>96</v>
      </c>
      <c r="G20" s="78" t="s">
        <v>96</v>
      </c>
      <c r="H20" s="78" t="s">
        <v>99</v>
      </c>
      <c r="I20" s="78" t="s">
        <v>96</v>
      </c>
      <c r="J20" s="50"/>
      <c r="K20" s="49"/>
      <c r="L20" s="49"/>
      <c r="M20" s="49"/>
      <c r="N20" s="49"/>
      <c r="O20" s="49"/>
      <c r="P20" s="93"/>
      <c r="Q20" s="94"/>
      <c r="R20" s="95"/>
      <c r="S20" s="8">
        <f t="shared" si="0"/>
        <v>0</v>
      </c>
      <c r="T20" s="8">
        <f t="shared" si="1"/>
        <v>0</v>
      </c>
      <c r="U20" s="8">
        <f t="shared" si="2"/>
        <v>0</v>
      </c>
      <c r="V20" s="8">
        <f t="shared" si="3"/>
        <v>1</v>
      </c>
    </row>
    <row r="21" spans="1:22" ht="20.25" customHeight="1">
      <c r="A21" s="48">
        <v>16</v>
      </c>
      <c r="B21" s="43">
        <v>1359017</v>
      </c>
      <c r="C21" s="44" t="s">
        <v>87</v>
      </c>
      <c r="D21" s="45" t="s">
        <v>39</v>
      </c>
      <c r="E21" s="49"/>
      <c r="F21" s="78" t="s">
        <v>96</v>
      </c>
      <c r="G21" s="78" t="s">
        <v>96</v>
      </c>
      <c r="H21" s="78" t="s">
        <v>96</v>
      </c>
      <c r="I21" s="78" t="s">
        <v>96</v>
      </c>
      <c r="J21" s="50"/>
      <c r="K21" s="49"/>
      <c r="L21" s="49"/>
      <c r="M21" s="49"/>
      <c r="N21" s="49"/>
      <c r="O21" s="49"/>
      <c r="P21" s="93"/>
      <c r="Q21" s="94"/>
      <c r="R21" s="95"/>
      <c r="S21" s="8">
        <f t="shared" si="0"/>
        <v>0</v>
      </c>
      <c r="T21" s="8">
        <f t="shared" si="1"/>
        <v>0</v>
      </c>
      <c r="U21" s="8">
        <f t="shared" si="2"/>
        <v>0</v>
      </c>
      <c r="V21" s="8">
        <f t="shared" si="3"/>
        <v>0</v>
      </c>
    </row>
    <row r="22" spans="1:22" ht="21">
      <c r="A22" s="48">
        <v>17</v>
      </c>
      <c r="B22" s="43">
        <v>1359019</v>
      </c>
      <c r="C22" s="44" t="s">
        <v>88</v>
      </c>
      <c r="D22" s="45" t="s">
        <v>89</v>
      </c>
      <c r="E22" s="49"/>
      <c r="F22" s="81" t="s">
        <v>96</v>
      </c>
      <c r="G22" s="81" t="s">
        <v>97</v>
      </c>
      <c r="H22" s="81" t="s">
        <v>96</v>
      </c>
      <c r="I22" s="81" t="s">
        <v>96</v>
      </c>
      <c r="J22" s="75"/>
      <c r="K22" s="49"/>
      <c r="L22" s="49"/>
      <c r="M22" s="49"/>
      <c r="N22" s="49"/>
      <c r="O22" s="49"/>
      <c r="P22" s="93"/>
      <c r="Q22" s="94"/>
      <c r="R22" s="95"/>
      <c r="S22" s="8">
        <f t="shared" si="0"/>
        <v>1</v>
      </c>
      <c r="T22" s="8">
        <f t="shared" si="1"/>
        <v>0</v>
      </c>
      <c r="U22" s="8">
        <f t="shared" si="2"/>
        <v>0</v>
      </c>
      <c r="V22" s="8">
        <f t="shared" si="3"/>
        <v>0</v>
      </c>
    </row>
    <row r="23" spans="1:22" ht="21">
      <c r="A23" s="48">
        <v>18</v>
      </c>
      <c r="B23" s="43">
        <v>1359023</v>
      </c>
      <c r="C23" s="44" t="s">
        <v>90</v>
      </c>
      <c r="D23" s="45" t="s">
        <v>91</v>
      </c>
      <c r="E23" s="49"/>
      <c r="F23" s="81" t="s">
        <v>101</v>
      </c>
      <c r="G23" s="81" t="s">
        <v>101</v>
      </c>
      <c r="H23" s="81" t="s">
        <v>97</v>
      </c>
      <c r="I23" s="81" t="s">
        <v>96</v>
      </c>
      <c r="J23" s="75"/>
      <c r="K23" s="49"/>
      <c r="L23" s="49"/>
      <c r="M23" s="49"/>
      <c r="N23" s="49"/>
      <c r="O23" s="49"/>
      <c r="P23" s="93"/>
      <c r="Q23" s="94"/>
      <c r="R23" s="95"/>
      <c r="S23" s="8">
        <f t="shared" si="0"/>
        <v>1</v>
      </c>
      <c r="T23" s="8">
        <f t="shared" si="1"/>
        <v>0</v>
      </c>
      <c r="U23" s="8">
        <f t="shared" si="2"/>
        <v>2</v>
      </c>
      <c r="V23" s="8">
        <f t="shared" si="3"/>
        <v>0</v>
      </c>
    </row>
    <row r="24" spans="1:22" ht="21">
      <c r="A24" s="48">
        <v>19</v>
      </c>
      <c r="B24" s="43">
        <v>1359036</v>
      </c>
      <c r="C24" s="44" t="s">
        <v>92</v>
      </c>
      <c r="D24" s="45" t="s">
        <v>58</v>
      </c>
      <c r="E24" s="49"/>
      <c r="F24" s="81" t="s">
        <v>96</v>
      </c>
      <c r="G24" s="81" t="s">
        <v>101</v>
      </c>
      <c r="H24" s="81" t="s">
        <v>96</v>
      </c>
      <c r="I24" s="81"/>
      <c r="J24" s="75"/>
      <c r="K24" s="49"/>
      <c r="L24" s="49"/>
      <c r="M24" s="49"/>
      <c r="N24" s="49"/>
      <c r="O24" s="49"/>
      <c r="P24" s="93"/>
      <c r="Q24" s="94"/>
      <c r="R24" s="95"/>
      <c r="S24" s="8">
        <f t="shared" si="0"/>
        <v>0</v>
      </c>
      <c r="T24" s="8">
        <f t="shared" si="1"/>
        <v>0</v>
      </c>
      <c r="U24" s="8">
        <f t="shared" si="2"/>
        <v>1</v>
      </c>
      <c r="V24" s="8">
        <f t="shared" si="3"/>
        <v>0</v>
      </c>
    </row>
    <row r="25" spans="1:22" ht="23.25" customHeight="1">
      <c r="A25" s="48">
        <v>20</v>
      </c>
      <c r="B25" s="43">
        <v>1359028</v>
      </c>
      <c r="C25" s="44" t="s">
        <v>57</v>
      </c>
      <c r="D25" s="45" t="s">
        <v>93</v>
      </c>
      <c r="E25" s="49"/>
      <c r="F25" s="81" t="s">
        <v>101</v>
      </c>
      <c r="G25" s="81" t="s">
        <v>101</v>
      </c>
      <c r="H25" s="81" t="s">
        <v>101</v>
      </c>
      <c r="I25" s="81"/>
      <c r="J25" s="75"/>
      <c r="K25" s="49"/>
      <c r="L25" s="49"/>
      <c r="M25" s="49"/>
      <c r="N25" s="49"/>
      <c r="O25" s="49"/>
      <c r="P25" s="93"/>
      <c r="Q25" s="94"/>
      <c r="R25" s="95"/>
      <c r="S25" s="8">
        <f t="shared" si="0"/>
        <v>0</v>
      </c>
      <c r="T25" s="8">
        <f t="shared" si="1"/>
        <v>0</v>
      </c>
      <c r="U25" s="8">
        <f t="shared" si="2"/>
        <v>3</v>
      </c>
      <c r="V25" s="8">
        <f t="shared" si="3"/>
        <v>0</v>
      </c>
    </row>
    <row r="26" spans="1:22" s="3" customFormat="1">
      <c r="F26" s="74"/>
      <c r="H26" s="58"/>
    </row>
    <row r="27" spans="1:22" s="3" customFormat="1">
      <c r="F27" s="74"/>
      <c r="H27" s="58"/>
    </row>
    <row r="28" spans="1:22" s="3" customFormat="1">
      <c r="F28" s="74"/>
      <c r="H28" s="58"/>
    </row>
  </sheetData>
  <mergeCells count="27">
    <mergeCell ref="P22:R22"/>
    <mergeCell ref="P23:R23"/>
    <mergeCell ref="P24:R24"/>
    <mergeCell ref="P25:R25"/>
    <mergeCell ref="P8:R8"/>
    <mergeCell ref="P9:R9"/>
    <mergeCell ref="P10:R10"/>
    <mergeCell ref="P11:R11"/>
    <mergeCell ref="P21:R21"/>
    <mergeCell ref="P17:R17"/>
    <mergeCell ref="P18:R18"/>
    <mergeCell ref="P19:R19"/>
    <mergeCell ref="P20:R20"/>
    <mergeCell ref="P12:R12"/>
    <mergeCell ref="P13:R13"/>
    <mergeCell ref="P14:R14"/>
    <mergeCell ref="P15:R15"/>
    <mergeCell ref="P16:R16"/>
    <mergeCell ref="B1:C2"/>
    <mergeCell ref="F3:J3"/>
    <mergeCell ref="K3:R3"/>
    <mergeCell ref="P7:R7"/>
    <mergeCell ref="D1:R2"/>
    <mergeCell ref="C5:D5"/>
    <mergeCell ref="K5:O5"/>
    <mergeCell ref="P5:R5"/>
    <mergeCell ref="P6:R6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zoomScale="75" zoomScaleNormal="75" workbookViewId="0">
      <selection activeCell="N21" sqref="N21"/>
    </sheetView>
  </sheetViews>
  <sheetFormatPr defaultRowHeight="15"/>
  <cols>
    <col min="1" max="1" width="4.28515625" customWidth="1"/>
    <col min="2" max="2" width="15.85546875" customWidth="1"/>
    <col min="3" max="3" width="31.85546875" customWidth="1"/>
    <col min="4" max="4" width="11.42578125" bestFit="1" customWidth="1"/>
    <col min="5" max="5" width="15.85546875" customWidth="1"/>
    <col min="6" max="6" width="9.7109375" customWidth="1"/>
    <col min="7" max="7" width="10.5703125" customWidth="1"/>
    <col min="8" max="8" width="10.28515625" customWidth="1"/>
    <col min="9" max="9" width="10.140625" customWidth="1"/>
    <col min="10" max="10" width="9.42578125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B1" s="88" t="s">
        <v>12</v>
      </c>
      <c r="C1" s="88"/>
      <c r="D1" s="105" t="s">
        <v>95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7"/>
    </row>
    <row r="2" spans="1:22" ht="15" customHeight="1" thickBot="1">
      <c r="B2" s="88"/>
      <c r="C2" s="88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10"/>
      <c r="S2" s="18"/>
    </row>
    <row r="3" spans="1:22">
      <c r="F3" s="91" t="s">
        <v>2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22">
      <c r="I4" s="104" t="s">
        <v>48</v>
      </c>
      <c r="J4" s="104"/>
    </row>
    <row r="5" spans="1:22">
      <c r="A5" s="19" t="s">
        <v>6</v>
      </c>
      <c r="B5" s="19" t="s">
        <v>7</v>
      </c>
      <c r="C5" s="86" t="s">
        <v>1</v>
      </c>
      <c r="D5" s="87"/>
      <c r="E5" s="19" t="s">
        <v>0</v>
      </c>
      <c r="F5" s="63">
        <v>41834</v>
      </c>
      <c r="G5" s="63">
        <v>41835</v>
      </c>
      <c r="H5" s="63">
        <v>41836</v>
      </c>
      <c r="I5" s="63">
        <v>41837</v>
      </c>
      <c r="J5" s="63">
        <v>41838</v>
      </c>
      <c r="K5" s="92" t="s">
        <v>4</v>
      </c>
      <c r="L5" s="92"/>
      <c r="M5" s="92"/>
      <c r="N5" s="92"/>
      <c r="O5" s="92"/>
      <c r="P5" s="92" t="s">
        <v>5</v>
      </c>
      <c r="Q5" s="92"/>
      <c r="R5" s="92"/>
      <c r="S5" s="33" t="s">
        <v>15</v>
      </c>
      <c r="T5" s="33" t="s">
        <v>16</v>
      </c>
      <c r="U5" s="33" t="s">
        <v>17</v>
      </c>
      <c r="V5" s="33" t="s">
        <v>18</v>
      </c>
    </row>
    <row r="6" spans="1:22" ht="21">
      <c r="A6" s="41">
        <v>1</v>
      </c>
      <c r="B6" s="42">
        <v>1359001</v>
      </c>
      <c r="C6" s="42" t="s">
        <v>57</v>
      </c>
      <c r="D6" s="42" t="s">
        <v>58</v>
      </c>
      <c r="E6" s="6"/>
      <c r="F6" s="78" t="s">
        <v>96</v>
      </c>
      <c r="G6" s="78" t="s">
        <v>96</v>
      </c>
      <c r="H6" s="78" t="s">
        <v>96</v>
      </c>
      <c r="I6" s="79" t="s">
        <v>97</v>
      </c>
      <c r="J6" s="79" t="s">
        <v>96</v>
      </c>
      <c r="K6" s="1"/>
      <c r="L6" s="1"/>
      <c r="M6" s="1"/>
      <c r="N6" s="1"/>
      <c r="O6" s="1"/>
      <c r="P6" s="89"/>
      <c r="Q6" s="89"/>
      <c r="R6" s="89"/>
      <c r="S6" s="34">
        <f>COUNTIF(F6:J6,"A")</f>
        <v>1</v>
      </c>
      <c r="T6" s="34">
        <f>COUNTIF(F6:J6,"L")</f>
        <v>0</v>
      </c>
      <c r="U6" s="34">
        <f>COUNTIF(F6:J6,"LA")</f>
        <v>0</v>
      </c>
      <c r="V6" s="34">
        <f>COUNTIF(F6:J6,"AP")</f>
        <v>0</v>
      </c>
    </row>
    <row r="7" spans="1:22" s="18" customFormat="1" ht="21">
      <c r="A7" s="64">
        <v>2</v>
      </c>
      <c r="B7" s="65">
        <v>1359004</v>
      </c>
      <c r="C7" s="65" t="s">
        <v>59</v>
      </c>
      <c r="D7" s="65" t="s">
        <v>60</v>
      </c>
      <c r="E7" s="66"/>
      <c r="F7" s="80" t="s">
        <v>97</v>
      </c>
      <c r="G7" s="80" t="s">
        <v>96</v>
      </c>
      <c r="H7" s="80" t="s">
        <v>97</v>
      </c>
      <c r="I7" s="80" t="s">
        <v>97</v>
      </c>
      <c r="J7" s="80" t="s">
        <v>97</v>
      </c>
      <c r="K7" s="68"/>
      <c r="L7" s="68"/>
      <c r="M7" s="68"/>
      <c r="N7" s="68"/>
      <c r="O7" s="68"/>
      <c r="P7" s="90"/>
      <c r="Q7" s="90"/>
      <c r="R7" s="90"/>
      <c r="S7" s="76">
        <f t="shared" ref="S7:S19" si="0">COUNTIF(F7:J7,"A")</f>
        <v>4</v>
      </c>
      <c r="T7" s="76">
        <f t="shared" ref="T7:T19" si="1">COUNTIF(F7:J7,"L")</f>
        <v>0</v>
      </c>
      <c r="U7" s="76">
        <f t="shared" ref="U7:U19" si="2">COUNTIF(F7:J7,"LA")</f>
        <v>0</v>
      </c>
      <c r="V7" s="76">
        <f t="shared" ref="V7:V19" si="3">COUNTIF(F7:J7,"AP")</f>
        <v>0</v>
      </c>
    </row>
    <row r="8" spans="1:22" ht="21">
      <c r="A8" s="41">
        <v>3</v>
      </c>
      <c r="B8" s="42">
        <v>1359007</v>
      </c>
      <c r="C8" s="42" t="s">
        <v>61</v>
      </c>
      <c r="D8" s="42" t="s">
        <v>62</v>
      </c>
      <c r="E8" s="6"/>
      <c r="F8" s="78" t="s">
        <v>96</v>
      </c>
      <c r="G8" s="78" t="s">
        <v>96</v>
      </c>
      <c r="H8" s="78" t="s">
        <v>96</v>
      </c>
      <c r="I8" s="79" t="s">
        <v>96</v>
      </c>
      <c r="J8" s="79" t="s">
        <v>96</v>
      </c>
      <c r="K8" s="1"/>
      <c r="L8" s="1"/>
      <c r="M8" s="1"/>
      <c r="N8" s="1"/>
      <c r="O8" s="1"/>
      <c r="P8" s="89"/>
      <c r="Q8" s="89"/>
      <c r="R8" s="89"/>
      <c r="S8" s="34">
        <f t="shared" si="0"/>
        <v>0</v>
      </c>
      <c r="T8" s="34">
        <f t="shared" si="1"/>
        <v>0</v>
      </c>
      <c r="U8" s="34">
        <f t="shared" si="2"/>
        <v>0</v>
      </c>
      <c r="V8" s="34">
        <f t="shared" si="3"/>
        <v>0</v>
      </c>
    </row>
    <row r="9" spans="1:22" ht="21">
      <c r="A9" s="41">
        <v>4</v>
      </c>
      <c r="B9" s="42">
        <v>1359008</v>
      </c>
      <c r="C9" s="42" t="s">
        <v>63</v>
      </c>
      <c r="D9" s="42" t="s">
        <v>64</v>
      </c>
      <c r="E9" s="6"/>
      <c r="F9" s="78" t="s">
        <v>96</v>
      </c>
      <c r="G9" s="78" t="s">
        <v>96</v>
      </c>
      <c r="H9" s="78" t="s">
        <v>97</v>
      </c>
      <c r="I9" s="79" t="s">
        <v>96</v>
      </c>
      <c r="J9" s="79" t="s">
        <v>97</v>
      </c>
      <c r="K9" s="1"/>
      <c r="L9" s="1"/>
      <c r="M9" s="1"/>
      <c r="N9" s="1"/>
      <c r="O9" s="1"/>
      <c r="P9" s="89"/>
      <c r="Q9" s="89"/>
      <c r="R9" s="89"/>
      <c r="S9" s="34">
        <f t="shared" si="0"/>
        <v>2</v>
      </c>
      <c r="T9" s="34">
        <f t="shared" si="1"/>
        <v>0</v>
      </c>
      <c r="U9" s="34">
        <f t="shared" si="2"/>
        <v>0</v>
      </c>
      <c r="V9" s="34">
        <f t="shared" si="3"/>
        <v>0</v>
      </c>
    </row>
    <row r="10" spans="1:22" ht="21">
      <c r="A10" s="41">
        <v>5</v>
      </c>
      <c r="B10" s="42">
        <v>1359009</v>
      </c>
      <c r="C10" s="42" t="s">
        <v>65</v>
      </c>
      <c r="D10" s="42" t="s">
        <v>66</v>
      </c>
      <c r="E10" s="6"/>
      <c r="F10" s="78" t="s">
        <v>96</v>
      </c>
      <c r="G10" s="78" t="s">
        <v>96</v>
      </c>
      <c r="H10" s="78" t="s">
        <v>96</v>
      </c>
      <c r="I10" s="79" t="s">
        <v>96</v>
      </c>
      <c r="J10" s="79" t="s">
        <v>97</v>
      </c>
      <c r="K10" s="1"/>
      <c r="L10" s="1"/>
      <c r="M10" s="1"/>
      <c r="N10" s="1"/>
      <c r="O10" s="1"/>
      <c r="P10" s="89"/>
      <c r="Q10" s="89"/>
      <c r="R10" s="89"/>
      <c r="S10" s="34">
        <f t="shared" si="0"/>
        <v>1</v>
      </c>
      <c r="T10" s="34">
        <f t="shared" si="1"/>
        <v>0</v>
      </c>
      <c r="U10" s="34">
        <f t="shared" si="2"/>
        <v>0</v>
      </c>
      <c r="V10" s="34">
        <f t="shared" si="3"/>
        <v>0</v>
      </c>
    </row>
    <row r="11" spans="1:22" ht="30">
      <c r="A11" s="41">
        <v>6</v>
      </c>
      <c r="B11" s="42">
        <v>1359002</v>
      </c>
      <c r="C11" s="42" t="s">
        <v>67</v>
      </c>
      <c r="D11" s="42" t="s">
        <v>39</v>
      </c>
      <c r="E11" s="6"/>
      <c r="F11" s="78" t="s">
        <v>100</v>
      </c>
      <c r="G11" s="78" t="s">
        <v>96</v>
      </c>
      <c r="H11" s="78" t="s">
        <v>96</v>
      </c>
      <c r="I11" s="79" t="s">
        <v>96</v>
      </c>
      <c r="J11" s="79" t="s">
        <v>100</v>
      </c>
      <c r="K11" s="1"/>
      <c r="L11" s="1"/>
      <c r="M11" s="1"/>
      <c r="N11" s="1"/>
      <c r="O11" s="1"/>
      <c r="P11" s="89"/>
      <c r="Q11" s="89"/>
      <c r="R11" s="89"/>
      <c r="S11" s="34">
        <f t="shared" si="0"/>
        <v>0</v>
      </c>
      <c r="T11" s="34">
        <f t="shared" si="1"/>
        <v>2</v>
      </c>
      <c r="U11" s="34">
        <f t="shared" si="2"/>
        <v>0</v>
      </c>
      <c r="V11" s="34">
        <f t="shared" si="3"/>
        <v>0</v>
      </c>
    </row>
    <row r="12" spans="1:22" ht="21">
      <c r="A12" s="41">
        <v>7</v>
      </c>
      <c r="B12" s="42">
        <v>1359003</v>
      </c>
      <c r="C12" s="42" t="s">
        <v>68</v>
      </c>
      <c r="D12" s="42" t="s">
        <v>69</v>
      </c>
      <c r="E12" s="6"/>
      <c r="F12" s="78" t="s">
        <v>96</v>
      </c>
      <c r="G12" s="78" t="s">
        <v>96</v>
      </c>
      <c r="H12" s="78" t="s">
        <v>96</v>
      </c>
      <c r="I12" s="79" t="s">
        <v>96</v>
      </c>
      <c r="J12" s="79" t="s">
        <v>96</v>
      </c>
      <c r="K12" s="1"/>
      <c r="L12" s="1"/>
      <c r="M12" s="1"/>
      <c r="N12" s="1"/>
      <c r="O12" s="1"/>
      <c r="P12" s="89"/>
      <c r="Q12" s="89"/>
      <c r="R12" s="89"/>
      <c r="S12" s="34">
        <f t="shared" si="0"/>
        <v>0</v>
      </c>
      <c r="T12" s="34">
        <f t="shared" si="1"/>
        <v>0</v>
      </c>
      <c r="U12" s="34">
        <f t="shared" si="2"/>
        <v>0</v>
      </c>
      <c r="V12" s="34">
        <f t="shared" si="3"/>
        <v>0</v>
      </c>
    </row>
    <row r="13" spans="1:22" ht="21">
      <c r="A13" s="41">
        <v>8</v>
      </c>
      <c r="B13" s="42">
        <v>1359006</v>
      </c>
      <c r="C13" s="42" t="s">
        <v>70</v>
      </c>
      <c r="D13" s="42" t="s">
        <v>71</v>
      </c>
      <c r="E13" s="6"/>
      <c r="F13" s="78" t="s">
        <v>100</v>
      </c>
      <c r="G13" s="78" t="s">
        <v>96</v>
      </c>
      <c r="H13" s="78" t="s">
        <v>96</v>
      </c>
      <c r="I13" s="79" t="s">
        <v>96</v>
      </c>
      <c r="J13" s="79" t="s">
        <v>100</v>
      </c>
      <c r="K13" s="1"/>
      <c r="L13" s="1"/>
      <c r="M13" s="1"/>
      <c r="N13" s="1"/>
      <c r="O13" s="1"/>
      <c r="P13" s="89"/>
      <c r="Q13" s="89"/>
      <c r="R13" s="89"/>
      <c r="S13" s="34">
        <f t="shared" si="0"/>
        <v>0</v>
      </c>
      <c r="T13" s="34">
        <f t="shared" si="1"/>
        <v>2</v>
      </c>
      <c r="U13" s="34">
        <f t="shared" si="2"/>
        <v>0</v>
      </c>
      <c r="V13" s="34">
        <f t="shared" si="3"/>
        <v>0</v>
      </c>
    </row>
    <row r="14" spans="1:22" ht="21">
      <c r="A14" s="41">
        <v>9</v>
      </c>
      <c r="B14" s="47">
        <v>1358041</v>
      </c>
      <c r="C14" s="42" t="s">
        <v>72</v>
      </c>
      <c r="D14" s="42" t="s">
        <v>73</v>
      </c>
      <c r="E14" s="6"/>
      <c r="F14" s="78" t="s">
        <v>96</v>
      </c>
      <c r="G14" s="78" t="s">
        <v>96</v>
      </c>
      <c r="H14" s="78" t="s">
        <v>96</v>
      </c>
      <c r="I14" s="79" t="s">
        <v>96</v>
      </c>
      <c r="J14" s="79" t="s">
        <v>96</v>
      </c>
      <c r="K14" s="1"/>
      <c r="L14" s="1"/>
      <c r="M14" s="1"/>
      <c r="N14" s="1"/>
      <c r="O14" s="1"/>
      <c r="P14" s="89"/>
      <c r="Q14" s="89"/>
      <c r="R14" s="89"/>
      <c r="S14" s="34">
        <f t="shared" si="0"/>
        <v>0</v>
      </c>
      <c r="T14" s="34">
        <f t="shared" si="1"/>
        <v>0</v>
      </c>
      <c r="U14" s="34">
        <f t="shared" si="2"/>
        <v>0</v>
      </c>
      <c r="V14" s="34">
        <f t="shared" si="3"/>
        <v>0</v>
      </c>
    </row>
    <row r="15" spans="1:22" ht="21">
      <c r="A15" s="41">
        <v>10</v>
      </c>
      <c r="B15" s="43">
        <v>1358079</v>
      </c>
      <c r="C15" s="44" t="s">
        <v>74</v>
      </c>
      <c r="D15" s="45" t="s">
        <v>75</v>
      </c>
      <c r="E15" s="6"/>
      <c r="F15" s="78" t="s">
        <v>96</v>
      </c>
      <c r="G15" s="78" t="s">
        <v>96</v>
      </c>
      <c r="H15" s="78" t="s">
        <v>96</v>
      </c>
      <c r="I15" s="79" t="s">
        <v>100</v>
      </c>
      <c r="J15" s="79" t="s">
        <v>100</v>
      </c>
      <c r="K15" s="1"/>
      <c r="L15" s="1"/>
      <c r="M15" s="1"/>
      <c r="N15" s="1"/>
      <c r="O15" s="1"/>
      <c r="P15" s="89"/>
      <c r="Q15" s="89"/>
      <c r="R15" s="89"/>
      <c r="S15" s="34">
        <f t="shared" si="0"/>
        <v>0</v>
      </c>
      <c r="T15" s="34">
        <f t="shared" si="1"/>
        <v>2</v>
      </c>
      <c r="U15" s="34">
        <f t="shared" si="2"/>
        <v>0</v>
      </c>
      <c r="V15" s="34">
        <f t="shared" si="3"/>
        <v>0</v>
      </c>
    </row>
    <row r="16" spans="1:22" ht="21">
      <c r="A16" s="48">
        <v>11</v>
      </c>
      <c r="B16" s="43">
        <v>1659022</v>
      </c>
      <c r="C16" s="44" t="s">
        <v>77</v>
      </c>
      <c r="D16" s="45" t="s">
        <v>78</v>
      </c>
      <c r="E16" s="49"/>
      <c r="F16" s="78" t="s">
        <v>97</v>
      </c>
      <c r="G16" s="78" t="s">
        <v>96</v>
      </c>
      <c r="H16" s="78" t="s">
        <v>96</v>
      </c>
      <c r="I16" s="78" t="s">
        <v>100</v>
      </c>
      <c r="J16" s="78" t="s">
        <v>101</v>
      </c>
      <c r="K16" s="51"/>
      <c r="L16" s="51"/>
      <c r="M16" s="51"/>
      <c r="N16" s="51"/>
      <c r="O16" s="51"/>
      <c r="P16" s="85"/>
      <c r="Q16" s="85"/>
      <c r="R16" s="85"/>
      <c r="S16" s="34">
        <f t="shared" si="0"/>
        <v>1</v>
      </c>
      <c r="T16" s="34">
        <f t="shared" si="1"/>
        <v>1</v>
      </c>
      <c r="U16" s="34">
        <f t="shared" si="2"/>
        <v>1</v>
      </c>
      <c r="V16" s="34">
        <f t="shared" si="3"/>
        <v>0</v>
      </c>
    </row>
    <row r="17" spans="1:22" s="18" customFormat="1" ht="21">
      <c r="A17" s="64">
        <v>12</v>
      </c>
      <c r="B17" s="71">
        <v>1258088</v>
      </c>
      <c r="C17" s="72" t="s">
        <v>79</v>
      </c>
      <c r="D17" s="73" t="s">
        <v>80</v>
      </c>
      <c r="E17" s="66"/>
      <c r="F17" s="80" t="s">
        <v>97</v>
      </c>
      <c r="G17" s="80" t="s">
        <v>97</v>
      </c>
      <c r="H17" s="80" t="s">
        <v>97</v>
      </c>
      <c r="I17" s="80" t="s">
        <v>97</v>
      </c>
      <c r="J17" s="80" t="s">
        <v>97</v>
      </c>
      <c r="K17" s="68"/>
      <c r="L17" s="68"/>
      <c r="M17" s="68"/>
      <c r="N17" s="68"/>
      <c r="O17" s="68"/>
      <c r="P17" s="90"/>
      <c r="Q17" s="90"/>
      <c r="R17" s="90"/>
      <c r="S17" s="76">
        <f t="shared" si="0"/>
        <v>5</v>
      </c>
      <c r="T17" s="76">
        <f t="shared" si="1"/>
        <v>0</v>
      </c>
      <c r="U17" s="76">
        <f t="shared" si="2"/>
        <v>0</v>
      </c>
      <c r="V17" s="76">
        <f t="shared" si="3"/>
        <v>0</v>
      </c>
    </row>
    <row r="18" spans="1:22" ht="18" customHeight="1">
      <c r="A18" s="48">
        <v>13</v>
      </c>
      <c r="B18" s="43">
        <v>1358023</v>
      </c>
      <c r="C18" s="44" t="s">
        <v>81</v>
      </c>
      <c r="D18" s="45" t="s">
        <v>82</v>
      </c>
      <c r="E18" s="49"/>
      <c r="F18" s="78" t="s">
        <v>100</v>
      </c>
      <c r="G18" s="78" t="s">
        <v>96</v>
      </c>
      <c r="H18" s="78" t="s">
        <v>97</v>
      </c>
      <c r="I18" s="78" t="s">
        <v>96</v>
      </c>
      <c r="J18" s="78" t="s">
        <v>96</v>
      </c>
      <c r="K18" s="51"/>
      <c r="L18" s="51"/>
      <c r="M18" s="51"/>
      <c r="N18" s="51"/>
      <c r="O18" s="51"/>
      <c r="P18" s="85"/>
      <c r="Q18" s="85"/>
      <c r="R18" s="85"/>
      <c r="S18" s="34">
        <f t="shared" si="0"/>
        <v>1</v>
      </c>
      <c r="T18" s="34">
        <f t="shared" si="1"/>
        <v>1</v>
      </c>
      <c r="U18" s="34">
        <f t="shared" si="2"/>
        <v>0</v>
      </c>
      <c r="V18" s="34">
        <f t="shared" si="3"/>
        <v>0</v>
      </c>
    </row>
    <row r="19" spans="1:22" ht="21">
      <c r="A19" s="48">
        <v>14</v>
      </c>
      <c r="B19" s="43">
        <v>1159059</v>
      </c>
      <c r="C19" s="44" t="s">
        <v>83</v>
      </c>
      <c r="D19" s="45" t="s">
        <v>84</v>
      </c>
      <c r="E19" s="49"/>
      <c r="F19" s="78" t="s">
        <v>99</v>
      </c>
      <c r="G19" s="78" t="s">
        <v>96</v>
      </c>
      <c r="H19" s="78" t="s">
        <v>96</v>
      </c>
      <c r="I19" s="78" t="s">
        <v>96</v>
      </c>
      <c r="J19" s="78" t="s">
        <v>96</v>
      </c>
      <c r="K19" s="51"/>
      <c r="L19" s="51"/>
      <c r="M19" s="51"/>
      <c r="N19" s="51"/>
      <c r="O19" s="51"/>
      <c r="P19" s="85"/>
      <c r="Q19" s="85"/>
      <c r="R19" s="85"/>
      <c r="S19" s="34">
        <f t="shared" si="0"/>
        <v>0</v>
      </c>
      <c r="T19" s="34">
        <f t="shared" si="1"/>
        <v>0</v>
      </c>
      <c r="U19" s="34">
        <f t="shared" si="2"/>
        <v>0</v>
      </c>
      <c r="V19" s="34">
        <f t="shared" si="3"/>
        <v>1</v>
      </c>
    </row>
    <row r="20" spans="1:22" ht="21">
      <c r="A20" s="48">
        <v>15</v>
      </c>
      <c r="B20" s="43">
        <v>1359021</v>
      </c>
      <c r="C20" s="44" t="s">
        <v>85</v>
      </c>
      <c r="D20" s="45" t="s">
        <v>86</v>
      </c>
      <c r="E20" s="49"/>
      <c r="F20" s="78" t="s">
        <v>96</v>
      </c>
      <c r="G20" s="78" t="s">
        <v>96</v>
      </c>
      <c r="H20" s="78" t="s">
        <v>96</v>
      </c>
      <c r="I20" s="78" t="s">
        <v>96</v>
      </c>
      <c r="J20" s="78" t="s">
        <v>96</v>
      </c>
      <c r="K20" s="49"/>
      <c r="L20" s="49"/>
      <c r="M20" s="49"/>
      <c r="N20" s="49"/>
      <c r="O20" s="49"/>
      <c r="P20" s="93"/>
      <c r="Q20" s="94"/>
      <c r="R20" s="95"/>
      <c r="S20" s="31">
        <f t="shared" ref="S20:S25" si="4">COUNTIF(F20:J20,"A")</f>
        <v>0</v>
      </c>
      <c r="T20" s="31">
        <f t="shared" ref="T20:T25" si="5">COUNTIF(F20:J20,"L")</f>
        <v>0</v>
      </c>
      <c r="U20" s="31">
        <f t="shared" ref="U20:U25" si="6">COUNTIF(F20:J20,"LA")</f>
        <v>0</v>
      </c>
      <c r="V20" s="31">
        <f t="shared" ref="V20:V25" si="7">COUNTIF(F20:J20,"AP")</f>
        <v>0</v>
      </c>
    </row>
    <row r="21" spans="1:22" ht="30">
      <c r="A21" s="48">
        <v>16</v>
      </c>
      <c r="B21" s="43">
        <v>1359017</v>
      </c>
      <c r="C21" s="44" t="s">
        <v>87</v>
      </c>
      <c r="D21" s="45" t="s">
        <v>39</v>
      </c>
      <c r="E21" s="49"/>
      <c r="F21" s="78" t="s">
        <v>96</v>
      </c>
      <c r="G21" s="78" t="s">
        <v>96</v>
      </c>
      <c r="H21" s="78" t="s">
        <v>96</v>
      </c>
      <c r="I21" s="78" t="s">
        <v>100</v>
      </c>
      <c r="J21" s="78" t="s">
        <v>96</v>
      </c>
      <c r="K21" s="49"/>
      <c r="L21" s="49"/>
      <c r="M21" s="49"/>
      <c r="N21" s="49"/>
      <c r="O21" s="49"/>
      <c r="P21" s="93"/>
      <c r="Q21" s="94"/>
      <c r="R21" s="95"/>
      <c r="S21" s="34">
        <f t="shared" si="4"/>
        <v>0</v>
      </c>
      <c r="T21" s="34">
        <f t="shared" si="5"/>
        <v>1</v>
      </c>
      <c r="U21" s="34">
        <f t="shared" si="6"/>
        <v>0</v>
      </c>
      <c r="V21" s="34">
        <f t="shared" si="7"/>
        <v>0</v>
      </c>
    </row>
    <row r="22" spans="1:22" ht="21">
      <c r="A22" s="48">
        <v>17</v>
      </c>
      <c r="B22" s="43">
        <v>1359019</v>
      </c>
      <c r="C22" s="44" t="s">
        <v>88</v>
      </c>
      <c r="D22" s="45" t="s">
        <v>89</v>
      </c>
      <c r="E22" s="49"/>
      <c r="F22" s="81" t="s">
        <v>100</v>
      </c>
      <c r="G22" s="81" t="s">
        <v>96</v>
      </c>
      <c r="H22" s="81" t="s">
        <v>96</v>
      </c>
      <c r="I22" s="81" t="s">
        <v>100</v>
      </c>
      <c r="J22" s="81" t="s">
        <v>96</v>
      </c>
      <c r="K22" s="49"/>
      <c r="L22" s="49"/>
      <c r="M22" s="49"/>
      <c r="N22" s="49"/>
      <c r="O22" s="49"/>
      <c r="P22" s="93"/>
      <c r="Q22" s="94"/>
      <c r="R22" s="95"/>
      <c r="S22" s="34">
        <f t="shared" si="4"/>
        <v>0</v>
      </c>
      <c r="T22" s="34">
        <f t="shared" si="5"/>
        <v>2</v>
      </c>
      <c r="U22" s="34">
        <f t="shared" si="6"/>
        <v>0</v>
      </c>
      <c r="V22" s="34">
        <f t="shared" si="7"/>
        <v>0</v>
      </c>
    </row>
    <row r="23" spans="1:22" ht="21">
      <c r="A23" s="48">
        <v>18</v>
      </c>
      <c r="B23" s="43">
        <v>1359023</v>
      </c>
      <c r="C23" s="44" t="s">
        <v>90</v>
      </c>
      <c r="D23" s="45" t="s">
        <v>91</v>
      </c>
      <c r="E23" s="49"/>
      <c r="F23" s="81" t="s">
        <v>96</v>
      </c>
      <c r="G23" s="81" t="s">
        <v>96</v>
      </c>
      <c r="H23" s="81" t="s">
        <v>96</v>
      </c>
      <c r="I23" s="81" t="s">
        <v>96</v>
      </c>
      <c r="J23" s="81" t="s">
        <v>96</v>
      </c>
      <c r="K23" s="49"/>
      <c r="L23" s="49"/>
      <c r="M23" s="49"/>
      <c r="N23" s="49"/>
      <c r="O23" s="49"/>
      <c r="P23" s="93"/>
      <c r="Q23" s="94"/>
      <c r="R23" s="95"/>
      <c r="S23" s="34">
        <f t="shared" si="4"/>
        <v>0</v>
      </c>
      <c r="T23" s="34">
        <f t="shared" si="5"/>
        <v>0</v>
      </c>
      <c r="U23" s="34">
        <f t="shared" si="6"/>
        <v>0</v>
      </c>
      <c r="V23" s="34">
        <f t="shared" si="7"/>
        <v>0</v>
      </c>
    </row>
    <row r="24" spans="1:22" ht="21">
      <c r="A24" s="48">
        <v>19</v>
      </c>
      <c r="B24" s="43">
        <v>1359036</v>
      </c>
      <c r="C24" s="44" t="s">
        <v>92</v>
      </c>
      <c r="D24" s="45" t="s">
        <v>58</v>
      </c>
      <c r="E24" s="49"/>
      <c r="F24" s="81" t="s">
        <v>97</v>
      </c>
      <c r="G24" s="81" t="s">
        <v>96</v>
      </c>
      <c r="H24" s="81" t="s">
        <v>99</v>
      </c>
      <c r="I24" s="81" t="s">
        <v>96</v>
      </c>
      <c r="J24" s="81" t="s">
        <v>100</v>
      </c>
      <c r="K24" s="49"/>
      <c r="L24" s="49"/>
      <c r="M24" s="49"/>
      <c r="N24" s="49"/>
      <c r="O24" s="49"/>
      <c r="P24" s="93"/>
      <c r="Q24" s="94"/>
      <c r="R24" s="95"/>
      <c r="S24" s="34">
        <f t="shared" si="4"/>
        <v>1</v>
      </c>
      <c r="T24" s="34">
        <f t="shared" si="5"/>
        <v>1</v>
      </c>
      <c r="U24" s="34">
        <f t="shared" si="6"/>
        <v>0</v>
      </c>
      <c r="V24" s="34">
        <f t="shared" si="7"/>
        <v>1</v>
      </c>
    </row>
    <row r="25" spans="1:22" s="18" customFormat="1" ht="21">
      <c r="A25" s="64">
        <v>20</v>
      </c>
      <c r="B25" s="71">
        <v>1359028</v>
      </c>
      <c r="C25" s="72" t="s">
        <v>57</v>
      </c>
      <c r="D25" s="73" t="s">
        <v>93</v>
      </c>
      <c r="E25" s="66"/>
      <c r="F25" s="82" t="s">
        <v>97</v>
      </c>
      <c r="G25" s="82" t="s">
        <v>96</v>
      </c>
      <c r="H25" s="82" t="s">
        <v>96</v>
      </c>
      <c r="I25" s="82" t="s">
        <v>96</v>
      </c>
      <c r="J25" s="82" t="s">
        <v>97</v>
      </c>
      <c r="K25" s="66"/>
      <c r="L25" s="66"/>
      <c r="M25" s="66"/>
      <c r="N25" s="66"/>
      <c r="O25" s="66"/>
      <c r="P25" s="96"/>
      <c r="Q25" s="97"/>
      <c r="R25" s="98"/>
      <c r="S25" s="76">
        <f t="shared" si="4"/>
        <v>2</v>
      </c>
      <c r="T25" s="76">
        <f t="shared" si="5"/>
        <v>0</v>
      </c>
      <c r="U25" s="76">
        <f t="shared" si="6"/>
        <v>0</v>
      </c>
      <c r="V25" s="76">
        <f t="shared" si="7"/>
        <v>0</v>
      </c>
    </row>
  </sheetData>
  <mergeCells count="28">
    <mergeCell ref="P22:R22"/>
    <mergeCell ref="P23:R23"/>
    <mergeCell ref="P24:R24"/>
    <mergeCell ref="P25:R25"/>
    <mergeCell ref="D1:R2"/>
    <mergeCell ref="P21:R21"/>
    <mergeCell ref="P13:R13"/>
    <mergeCell ref="P14:R14"/>
    <mergeCell ref="P15:R15"/>
    <mergeCell ref="P5:R5"/>
    <mergeCell ref="P6:R6"/>
    <mergeCell ref="P7:R7"/>
    <mergeCell ref="P9:R9"/>
    <mergeCell ref="P10:R10"/>
    <mergeCell ref="P11:R11"/>
    <mergeCell ref="P12:R12"/>
    <mergeCell ref="P16:R16"/>
    <mergeCell ref="P17:R17"/>
    <mergeCell ref="P18:R18"/>
    <mergeCell ref="P19:R19"/>
    <mergeCell ref="P20:R20"/>
    <mergeCell ref="B1:C2"/>
    <mergeCell ref="F3:J3"/>
    <mergeCell ref="K3:R3"/>
    <mergeCell ref="P8:R8"/>
    <mergeCell ref="I4:J4"/>
    <mergeCell ref="C5:D5"/>
    <mergeCell ref="K5:O5"/>
  </mergeCell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zoomScale="75" zoomScaleNormal="75" workbookViewId="0">
      <selection activeCell="B1" sqref="B1:C2"/>
    </sheetView>
  </sheetViews>
  <sheetFormatPr defaultRowHeight="15"/>
  <cols>
    <col min="1" max="1" width="4.28515625" customWidth="1"/>
    <col min="2" max="2" width="15.85546875" customWidth="1"/>
    <col min="3" max="3" width="31.85546875" customWidth="1"/>
    <col min="4" max="4" width="11.42578125" bestFit="1" customWidth="1"/>
    <col min="5" max="5" width="15.85546875" customWidth="1"/>
    <col min="6" max="6" width="9.7109375" style="24" customWidth="1"/>
    <col min="7" max="7" width="8.85546875" style="24" customWidth="1"/>
    <col min="8" max="8" width="10.28515625" style="24" customWidth="1"/>
    <col min="9" max="9" width="10.140625" style="24" customWidth="1"/>
    <col min="10" max="10" width="9.42578125" style="24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B1" s="88" t="s">
        <v>13</v>
      </c>
      <c r="C1" s="88"/>
      <c r="D1" s="105" t="s">
        <v>95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7"/>
    </row>
    <row r="2" spans="1:22" ht="15" customHeight="1" thickBot="1">
      <c r="B2" s="88"/>
      <c r="C2" s="88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10"/>
    </row>
    <row r="3" spans="1:22" s="46" customFormat="1" ht="15" customHeight="1">
      <c r="B3" s="56"/>
      <c r="C3" s="56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8"/>
    </row>
    <row r="4" spans="1:22">
      <c r="F4" s="111" t="s">
        <v>2</v>
      </c>
      <c r="G4" s="111"/>
      <c r="H4" s="111"/>
      <c r="I4" s="111"/>
      <c r="J4" s="111"/>
      <c r="K4" s="91"/>
      <c r="L4" s="91"/>
      <c r="M4" s="91"/>
      <c r="N4" s="91"/>
      <c r="O4" s="91"/>
      <c r="P4" s="91"/>
      <c r="Q4" s="91"/>
      <c r="R4" s="91"/>
    </row>
    <row r="5" spans="1:22">
      <c r="A5" s="19" t="s">
        <v>6</v>
      </c>
      <c r="B5" s="19" t="s">
        <v>7</v>
      </c>
      <c r="C5" s="86" t="s">
        <v>1</v>
      </c>
      <c r="D5" s="87"/>
      <c r="E5" s="19" t="s">
        <v>0</v>
      </c>
      <c r="F5" s="61">
        <v>41841</v>
      </c>
      <c r="G5" s="61">
        <v>41842</v>
      </c>
      <c r="H5" s="61">
        <v>41843</v>
      </c>
      <c r="I5" s="61">
        <v>41844</v>
      </c>
      <c r="J5" s="61">
        <v>41845</v>
      </c>
      <c r="K5" s="92" t="s">
        <v>4</v>
      </c>
      <c r="L5" s="92"/>
      <c r="M5" s="92"/>
      <c r="N5" s="92"/>
      <c r="O5" s="92"/>
      <c r="P5" s="92" t="s">
        <v>5</v>
      </c>
      <c r="Q5" s="92"/>
      <c r="R5" s="92"/>
      <c r="S5" s="33" t="s">
        <v>15</v>
      </c>
      <c r="T5" s="33" t="s">
        <v>16</v>
      </c>
      <c r="U5" s="33" t="s">
        <v>17</v>
      </c>
      <c r="V5" s="33" t="s">
        <v>18</v>
      </c>
    </row>
    <row r="6" spans="1:22" ht="18.75">
      <c r="A6" s="41">
        <v>1</v>
      </c>
      <c r="B6" s="42">
        <v>1359001</v>
      </c>
      <c r="C6" s="42" t="s">
        <v>57</v>
      </c>
      <c r="D6" s="42" t="s">
        <v>58</v>
      </c>
      <c r="E6" s="6"/>
      <c r="F6" s="22"/>
      <c r="G6" s="22"/>
      <c r="H6" s="22"/>
      <c r="I6" s="4"/>
      <c r="J6" s="4"/>
      <c r="K6" s="1"/>
      <c r="L6" s="1"/>
      <c r="M6" s="1"/>
      <c r="N6" s="1"/>
      <c r="O6" s="1"/>
      <c r="P6" s="89"/>
      <c r="Q6" s="89"/>
      <c r="R6" s="89"/>
      <c r="S6" s="34">
        <f>COUNTIF(F6:J6,"A")</f>
        <v>0</v>
      </c>
      <c r="T6" s="34">
        <f>COUNTIF(F6:J6,"L")</f>
        <v>0</v>
      </c>
      <c r="U6" s="34">
        <f>COUNTIF(F6:J6,"LA")</f>
        <v>0</v>
      </c>
      <c r="V6" s="34">
        <f>COUNTIF(F6:J6,"AP")</f>
        <v>0</v>
      </c>
    </row>
    <row r="7" spans="1:22" ht="18.75">
      <c r="A7" s="41">
        <v>2</v>
      </c>
      <c r="B7" s="42">
        <v>1359004</v>
      </c>
      <c r="C7" s="42" t="s">
        <v>59</v>
      </c>
      <c r="D7" s="42" t="s">
        <v>60</v>
      </c>
      <c r="E7" s="6"/>
      <c r="F7" s="22"/>
      <c r="G7" s="22"/>
      <c r="H7" s="22"/>
      <c r="I7" s="4"/>
      <c r="J7" s="4"/>
      <c r="K7" s="1"/>
      <c r="L7" s="1"/>
      <c r="M7" s="1"/>
      <c r="N7" s="1"/>
      <c r="O7" s="1"/>
      <c r="P7" s="89"/>
      <c r="Q7" s="89"/>
      <c r="R7" s="89"/>
      <c r="S7" s="34">
        <f t="shared" ref="S7:S20" si="0">COUNTIF(F7:J7,"A")</f>
        <v>0</v>
      </c>
      <c r="T7" s="34">
        <f t="shared" ref="T7:T20" si="1">COUNTIF(F7:J7,"L")</f>
        <v>0</v>
      </c>
      <c r="U7" s="34">
        <f t="shared" ref="U7:U20" si="2">COUNTIF(F7:J7,"LA")</f>
        <v>0</v>
      </c>
      <c r="V7" s="34">
        <f t="shared" ref="V7:V20" si="3">COUNTIF(F7:J7,"AP")</f>
        <v>0</v>
      </c>
    </row>
    <row r="8" spans="1:22" ht="18.75">
      <c r="A8" s="41">
        <v>3</v>
      </c>
      <c r="B8" s="42">
        <v>1359007</v>
      </c>
      <c r="C8" s="42" t="s">
        <v>61</v>
      </c>
      <c r="D8" s="42" t="s">
        <v>62</v>
      </c>
      <c r="E8" s="6"/>
      <c r="F8" s="22"/>
      <c r="G8" s="22"/>
      <c r="H8" s="22"/>
      <c r="I8" s="4"/>
      <c r="J8" s="4"/>
      <c r="K8" s="1"/>
      <c r="L8" s="1"/>
      <c r="M8" s="1"/>
      <c r="N8" s="1"/>
      <c r="O8" s="1"/>
      <c r="P8" s="89"/>
      <c r="Q8" s="89"/>
      <c r="R8" s="89"/>
      <c r="S8" s="34">
        <f t="shared" si="0"/>
        <v>0</v>
      </c>
      <c r="T8" s="34">
        <f t="shared" si="1"/>
        <v>0</v>
      </c>
      <c r="U8" s="34">
        <f t="shared" si="2"/>
        <v>0</v>
      </c>
      <c r="V8" s="34">
        <f t="shared" si="3"/>
        <v>0</v>
      </c>
    </row>
    <row r="9" spans="1:22" ht="18.75">
      <c r="A9" s="41">
        <v>4</v>
      </c>
      <c r="B9" s="42">
        <v>1359008</v>
      </c>
      <c r="C9" s="42" t="s">
        <v>63</v>
      </c>
      <c r="D9" s="42" t="s">
        <v>64</v>
      </c>
      <c r="E9" s="6"/>
      <c r="F9" s="22"/>
      <c r="G9" s="22"/>
      <c r="H9" s="22"/>
      <c r="I9" s="4"/>
      <c r="J9" s="4"/>
      <c r="K9" s="1"/>
      <c r="L9" s="1"/>
      <c r="M9" s="1"/>
      <c r="N9" s="1"/>
      <c r="O9" s="1"/>
      <c r="P9" s="89"/>
      <c r="Q9" s="89"/>
      <c r="R9" s="89"/>
      <c r="S9" s="34">
        <f t="shared" si="0"/>
        <v>0</v>
      </c>
      <c r="T9" s="34">
        <f t="shared" si="1"/>
        <v>0</v>
      </c>
      <c r="U9" s="34">
        <f t="shared" si="2"/>
        <v>0</v>
      </c>
      <c r="V9" s="34">
        <f t="shared" si="3"/>
        <v>0</v>
      </c>
    </row>
    <row r="10" spans="1:22" s="46" customFormat="1" ht="18.75">
      <c r="A10" s="48">
        <v>5</v>
      </c>
      <c r="B10" s="42">
        <v>1359009</v>
      </c>
      <c r="C10" s="42" t="s">
        <v>65</v>
      </c>
      <c r="D10" s="42" t="s">
        <v>66</v>
      </c>
      <c r="E10" s="49"/>
      <c r="F10" s="22"/>
      <c r="G10" s="22"/>
      <c r="H10" s="22"/>
      <c r="I10" s="50"/>
      <c r="J10" s="50"/>
      <c r="K10" s="51"/>
      <c r="L10" s="51"/>
      <c r="M10" s="51"/>
      <c r="N10" s="51"/>
      <c r="O10" s="51"/>
      <c r="P10" s="85"/>
      <c r="Q10" s="85"/>
      <c r="R10" s="85"/>
      <c r="S10" s="54">
        <f t="shared" si="0"/>
        <v>0</v>
      </c>
      <c r="T10" s="54">
        <f t="shared" si="1"/>
        <v>0</v>
      </c>
      <c r="U10" s="54">
        <f t="shared" si="2"/>
        <v>0</v>
      </c>
      <c r="V10" s="54">
        <f t="shared" si="3"/>
        <v>0</v>
      </c>
    </row>
    <row r="11" spans="1:22" s="46" customFormat="1" ht="21.75" customHeight="1">
      <c r="A11" s="48">
        <v>6</v>
      </c>
      <c r="B11" s="42">
        <v>1359002</v>
      </c>
      <c r="C11" s="42" t="s">
        <v>67</v>
      </c>
      <c r="D11" s="42" t="s">
        <v>39</v>
      </c>
      <c r="E11" s="49"/>
      <c r="F11" s="22"/>
      <c r="G11" s="22"/>
      <c r="H11" s="22"/>
      <c r="I11" s="50"/>
      <c r="J11" s="50"/>
      <c r="K11" s="51"/>
      <c r="L11" s="51"/>
      <c r="M11" s="51"/>
      <c r="N11" s="51"/>
      <c r="O11" s="51"/>
      <c r="P11" s="85"/>
      <c r="Q11" s="85"/>
      <c r="R11" s="85"/>
      <c r="S11" s="54">
        <f t="shared" si="0"/>
        <v>0</v>
      </c>
      <c r="T11" s="54">
        <f t="shared" si="1"/>
        <v>0</v>
      </c>
      <c r="U11" s="54">
        <f t="shared" si="2"/>
        <v>0</v>
      </c>
      <c r="V11" s="54">
        <f t="shared" si="3"/>
        <v>0</v>
      </c>
    </row>
    <row r="12" spans="1:22" ht="18.75">
      <c r="A12" s="41">
        <v>7</v>
      </c>
      <c r="B12" s="42">
        <v>1359003</v>
      </c>
      <c r="C12" s="42" t="s">
        <v>68</v>
      </c>
      <c r="D12" s="42" t="s">
        <v>69</v>
      </c>
      <c r="E12" s="6"/>
      <c r="F12" s="22"/>
      <c r="G12" s="22"/>
      <c r="H12" s="22"/>
      <c r="I12" s="4"/>
      <c r="J12" s="4"/>
      <c r="K12" s="1"/>
      <c r="L12" s="1"/>
      <c r="M12" s="1"/>
      <c r="N12" s="1"/>
      <c r="O12" s="1"/>
      <c r="P12" s="89"/>
      <c r="Q12" s="89"/>
      <c r="R12" s="89"/>
      <c r="S12" s="34">
        <f t="shared" si="0"/>
        <v>0</v>
      </c>
      <c r="T12" s="34">
        <f t="shared" si="1"/>
        <v>0</v>
      </c>
      <c r="U12" s="34">
        <f t="shared" si="2"/>
        <v>0</v>
      </c>
      <c r="V12" s="34">
        <f t="shared" si="3"/>
        <v>0</v>
      </c>
    </row>
    <row r="13" spans="1:22" ht="18.75">
      <c r="A13" s="41">
        <v>8</v>
      </c>
      <c r="B13" s="42">
        <v>1359006</v>
      </c>
      <c r="C13" s="42" t="s">
        <v>70</v>
      </c>
      <c r="D13" s="42" t="s">
        <v>71</v>
      </c>
      <c r="E13" s="6"/>
      <c r="F13" s="22"/>
      <c r="G13" s="22"/>
      <c r="H13" s="22"/>
      <c r="I13" s="4"/>
      <c r="J13" s="4"/>
      <c r="K13" s="1"/>
      <c r="L13" s="1"/>
      <c r="M13" s="1"/>
      <c r="N13" s="1"/>
      <c r="O13" s="1"/>
      <c r="P13" s="89"/>
      <c r="Q13" s="89"/>
      <c r="R13" s="89"/>
      <c r="S13" s="34">
        <f t="shared" si="0"/>
        <v>0</v>
      </c>
      <c r="T13" s="34">
        <f t="shared" si="1"/>
        <v>0</v>
      </c>
      <c r="U13" s="34">
        <f t="shared" si="2"/>
        <v>0</v>
      </c>
      <c r="V13" s="34">
        <f t="shared" si="3"/>
        <v>0</v>
      </c>
    </row>
    <row r="14" spans="1:22" ht="18.75">
      <c r="A14" s="41">
        <v>9</v>
      </c>
      <c r="B14" s="47">
        <v>1358041</v>
      </c>
      <c r="C14" s="42" t="s">
        <v>72</v>
      </c>
      <c r="D14" s="42" t="s">
        <v>73</v>
      </c>
      <c r="E14" s="6"/>
      <c r="F14" s="22"/>
      <c r="G14" s="22"/>
      <c r="H14" s="22"/>
      <c r="I14" s="4"/>
      <c r="J14" s="4"/>
      <c r="K14" s="1"/>
      <c r="L14" s="1"/>
      <c r="M14" s="1"/>
      <c r="N14" s="1"/>
      <c r="O14" s="1"/>
      <c r="P14" s="89"/>
      <c r="Q14" s="89"/>
      <c r="R14" s="89"/>
      <c r="S14" s="34">
        <f t="shared" si="0"/>
        <v>0</v>
      </c>
      <c r="T14" s="34">
        <f t="shared" si="1"/>
        <v>0</v>
      </c>
      <c r="U14" s="34">
        <f t="shared" si="2"/>
        <v>0</v>
      </c>
      <c r="V14" s="34">
        <f t="shared" si="3"/>
        <v>0</v>
      </c>
    </row>
    <row r="15" spans="1:22" ht="18.75">
      <c r="A15" s="41">
        <v>10</v>
      </c>
      <c r="B15" s="43">
        <v>1358079</v>
      </c>
      <c r="C15" s="44" t="s">
        <v>74</v>
      </c>
      <c r="D15" s="45" t="s">
        <v>75</v>
      </c>
      <c r="E15" s="6"/>
      <c r="F15" s="22"/>
      <c r="G15" s="22"/>
      <c r="H15" s="22"/>
      <c r="I15" s="4"/>
      <c r="J15" s="4"/>
      <c r="K15" s="1"/>
      <c r="L15" s="1"/>
      <c r="M15" s="1"/>
      <c r="N15" s="1"/>
      <c r="O15" s="1"/>
      <c r="P15" s="89"/>
      <c r="Q15" s="89"/>
      <c r="R15" s="89"/>
      <c r="S15" s="34">
        <f t="shared" si="0"/>
        <v>0</v>
      </c>
      <c r="T15" s="34">
        <f t="shared" si="1"/>
        <v>0</v>
      </c>
      <c r="U15" s="34">
        <f t="shared" si="2"/>
        <v>0</v>
      </c>
      <c r="V15" s="34">
        <f t="shared" si="3"/>
        <v>0</v>
      </c>
    </row>
    <row r="16" spans="1:22" ht="18.75">
      <c r="A16" s="48">
        <v>11</v>
      </c>
      <c r="B16" s="43">
        <v>1659022</v>
      </c>
      <c r="C16" s="44" t="s">
        <v>77</v>
      </c>
      <c r="D16" s="45" t="s">
        <v>78</v>
      </c>
      <c r="E16" s="49"/>
      <c r="F16" s="22"/>
      <c r="G16" s="22"/>
      <c r="H16" s="22"/>
      <c r="I16" s="50"/>
      <c r="J16" s="50"/>
      <c r="K16" s="51"/>
      <c r="L16" s="51"/>
      <c r="M16" s="51"/>
      <c r="N16" s="51"/>
      <c r="O16" s="51"/>
      <c r="P16" s="85"/>
      <c r="Q16" s="85"/>
      <c r="R16" s="85"/>
      <c r="S16" s="34">
        <f t="shared" si="0"/>
        <v>0</v>
      </c>
      <c r="T16" s="34">
        <f t="shared" si="1"/>
        <v>0</v>
      </c>
      <c r="U16" s="34">
        <f t="shared" si="2"/>
        <v>0</v>
      </c>
      <c r="V16" s="34">
        <f t="shared" si="3"/>
        <v>0</v>
      </c>
    </row>
    <row r="17" spans="1:22" ht="18.75">
      <c r="A17" s="48">
        <v>12</v>
      </c>
      <c r="B17" s="43">
        <v>1258088</v>
      </c>
      <c r="C17" s="44" t="s">
        <v>79</v>
      </c>
      <c r="D17" s="45" t="s">
        <v>80</v>
      </c>
      <c r="E17" s="49"/>
      <c r="F17" s="22"/>
      <c r="G17" s="22"/>
      <c r="H17" s="22"/>
      <c r="I17" s="50"/>
      <c r="J17" s="50"/>
      <c r="K17" s="51"/>
      <c r="L17" s="51"/>
      <c r="M17" s="51"/>
      <c r="N17" s="51"/>
      <c r="O17" s="51"/>
      <c r="P17" s="85"/>
      <c r="Q17" s="85"/>
      <c r="R17" s="85"/>
      <c r="S17" s="34">
        <f t="shared" si="0"/>
        <v>0</v>
      </c>
      <c r="T17" s="34">
        <f t="shared" si="1"/>
        <v>0</v>
      </c>
      <c r="U17" s="34">
        <f t="shared" si="2"/>
        <v>0</v>
      </c>
      <c r="V17" s="34">
        <f t="shared" si="3"/>
        <v>0</v>
      </c>
    </row>
    <row r="18" spans="1:22" ht="18.75">
      <c r="A18" s="48">
        <v>13</v>
      </c>
      <c r="B18" s="43">
        <v>1358023</v>
      </c>
      <c r="C18" s="44" t="s">
        <v>81</v>
      </c>
      <c r="D18" s="45" t="s">
        <v>82</v>
      </c>
      <c r="E18" s="49"/>
      <c r="F18" s="22"/>
      <c r="G18" s="22"/>
      <c r="H18" s="22"/>
      <c r="I18" s="22"/>
      <c r="J18" s="22"/>
      <c r="K18" s="51"/>
      <c r="L18" s="51"/>
      <c r="M18" s="51"/>
      <c r="N18" s="51"/>
      <c r="O18" s="51"/>
      <c r="P18" s="85"/>
      <c r="Q18" s="85"/>
      <c r="R18" s="85"/>
      <c r="S18" s="34">
        <f t="shared" si="0"/>
        <v>0</v>
      </c>
      <c r="T18" s="34">
        <f t="shared" si="1"/>
        <v>0</v>
      </c>
      <c r="U18" s="34">
        <f t="shared" si="2"/>
        <v>0</v>
      </c>
      <c r="V18" s="34">
        <f t="shared" si="3"/>
        <v>0</v>
      </c>
    </row>
    <row r="19" spans="1:22" ht="18.75">
      <c r="A19" s="48">
        <v>14</v>
      </c>
      <c r="B19" s="43">
        <v>1159059</v>
      </c>
      <c r="C19" s="44" t="s">
        <v>83</v>
      </c>
      <c r="D19" s="45" t="s">
        <v>84</v>
      </c>
      <c r="E19" s="49"/>
      <c r="F19" s="22"/>
      <c r="G19" s="22"/>
      <c r="H19" s="22"/>
      <c r="I19" s="22"/>
      <c r="J19" s="22"/>
      <c r="K19" s="51"/>
      <c r="L19" s="51"/>
      <c r="M19" s="51"/>
      <c r="N19" s="51"/>
      <c r="O19" s="51"/>
      <c r="P19" s="85"/>
      <c r="Q19" s="85"/>
      <c r="R19" s="85"/>
      <c r="S19" s="34">
        <f t="shared" si="0"/>
        <v>0</v>
      </c>
      <c r="T19" s="34">
        <f t="shared" si="1"/>
        <v>0</v>
      </c>
      <c r="U19" s="34">
        <f t="shared" si="2"/>
        <v>0</v>
      </c>
      <c r="V19" s="34">
        <f t="shared" si="3"/>
        <v>0</v>
      </c>
    </row>
    <row r="20" spans="1:22" ht="18.75">
      <c r="A20" s="48">
        <v>15</v>
      </c>
      <c r="B20" s="43">
        <v>1359021</v>
      </c>
      <c r="C20" s="44" t="s">
        <v>85</v>
      </c>
      <c r="D20" s="45" t="s">
        <v>86</v>
      </c>
      <c r="E20" s="49"/>
      <c r="F20" s="22"/>
      <c r="G20" s="22"/>
      <c r="H20" s="22"/>
      <c r="I20" s="22"/>
      <c r="J20" s="22"/>
      <c r="K20" s="49"/>
      <c r="L20" s="49"/>
      <c r="M20" s="49"/>
      <c r="N20" s="49"/>
      <c r="O20" s="49"/>
      <c r="P20" s="93"/>
      <c r="Q20" s="94"/>
      <c r="R20" s="95"/>
      <c r="S20" s="31">
        <f t="shared" si="0"/>
        <v>0</v>
      </c>
      <c r="T20" s="31">
        <f t="shared" si="1"/>
        <v>0</v>
      </c>
      <c r="U20" s="31">
        <f t="shared" si="2"/>
        <v>0</v>
      </c>
      <c r="V20" s="31">
        <f t="shared" si="3"/>
        <v>0</v>
      </c>
    </row>
    <row r="21" spans="1:22" ht="24.75" customHeight="1">
      <c r="A21" s="48">
        <v>16</v>
      </c>
      <c r="B21" s="43">
        <v>1359017</v>
      </c>
      <c r="C21" s="44" t="s">
        <v>87</v>
      </c>
      <c r="D21" s="45" t="s">
        <v>39</v>
      </c>
      <c r="E21" s="49"/>
      <c r="F21" s="22"/>
      <c r="G21" s="22"/>
      <c r="H21" s="22"/>
      <c r="I21" s="22"/>
      <c r="J21" s="22"/>
      <c r="K21" s="49"/>
      <c r="L21" s="49"/>
      <c r="M21" s="49"/>
      <c r="N21" s="49"/>
      <c r="O21" s="49"/>
      <c r="P21" s="93"/>
      <c r="Q21" s="94"/>
      <c r="R21" s="95"/>
    </row>
    <row r="22" spans="1:22">
      <c r="A22" s="48">
        <v>17</v>
      </c>
      <c r="B22" s="43">
        <v>1359019</v>
      </c>
      <c r="C22" s="44" t="s">
        <v>88</v>
      </c>
      <c r="D22" s="45" t="s">
        <v>89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93"/>
      <c r="Q22" s="94"/>
      <c r="R22" s="95"/>
    </row>
    <row r="23" spans="1:22">
      <c r="A23" s="48">
        <v>18</v>
      </c>
      <c r="B23" s="43">
        <v>1359023</v>
      </c>
      <c r="C23" s="44" t="s">
        <v>90</v>
      </c>
      <c r="D23" s="45" t="s">
        <v>91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93"/>
      <c r="Q23" s="94"/>
      <c r="R23" s="95"/>
    </row>
    <row r="24" spans="1:22">
      <c r="A24" s="48">
        <v>19</v>
      </c>
      <c r="B24" s="43">
        <v>1359036</v>
      </c>
      <c r="C24" s="44" t="s">
        <v>92</v>
      </c>
      <c r="D24" s="45" t="s">
        <v>58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93"/>
      <c r="Q24" s="94"/>
      <c r="R24" s="95"/>
    </row>
    <row r="25" spans="1:22">
      <c r="A25" s="48">
        <v>20</v>
      </c>
      <c r="B25" s="43">
        <v>1359028</v>
      </c>
      <c r="C25" s="44" t="s">
        <v>57</v>
      </c>
      <c r="D25" s="45" t="s">
        <v>93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93"/>
      <c r="Q25" s="94"/>
      <c r="R25" s="95"/>
    </row>
  </sheetData>
  <mergeCells count="27">
    <mergeCell ref="P21:R21"/>
    <mergeCell ref="P22:R22"/>
    <mergeCell ref="P23:R23"/>
    <mergeCell ref="P24:R24"/>
    <mergeCell ref="P25:R25"/>
    <mergeCell ref="P17:R17"/>
    <mergeCell ref="P18:R18"/>
    <mergeCell ref="P19:R19"/>
    <mergeCell ref="P20:R20"/>
    <mergeCell ref="P12:R12"/>
    <mergeCell ref="P13:R13"/>
    <mergeCell ref="P14:R14"/>
    <mergeCell ref="P15:R15"/>
    <mergeCell ref="P16:R16"/>
    <mergeCell ref="P7:R7"/>
    <mergeCell ref="P8:R8"/>
    <mergeCell ref="P9:R9"/>
    <mergeCell ref="P10:R10"/>
    <mergeCell ref="P11:R11"/>
    <mergeCell ref="C5:D5"/>
    <mergeCell ref="K5:O5"/>
    <mergeCell ref="P5:R5"/>
    <mergeCell ref="P6:R6"/>
    <mergeCell ref="B1:C2"/>
    <mergeCell ref="F4:J4"/>
    <mergeCell ref="K4:R4"/>
    <mergeCell ref="D1:R2"/>
  </mergeCells>
  <pageMargins left="0.7" right="0.7" top="0.75" bottom="0.75" header="0.3" footer="0.3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zoomScale="75" zoomScaleNormal="75" workbookViewId="0">
      <selection activeCell="A7" sqref="A7:XFD7"/>
    </sheetView>
  </sheetViews>
  <sheetFormatPr defaultRowHeight="15"/>
  <cols>
    <col min="1" max="1" width="4.28515625" customWidth="1"/>
    <col min="2" max="2" width="15.85546875" customWidth="1"/>
    <col min="3" max="3" width="31.85546875" customWidth="1"/>
    <col min="4" max="4" width="11.42578125" bestFit="1" customWidth="1"/>
    <col min="5" max="5" width="15.85546875" customWidth="1"/>
    <col min="6" max="6" width="9.7109375" customWidth="1"/>
    <col min="7" max="7" width="8.85546875" customWidth="1"/>
    <col min="8" max="8" width="10.28515625" customWidth="1"/>
    <col min="9" max="9" width="10.140625" customWidth="1"/>
    <col min="10" max="10" width="9.42578125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B1" s="88" t="s">
        <v>52</v>
      </c>
      <c r="C1" s="88"/>
      <c r="D1" s="99" t="s">
        <v>51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3"/>
    </row>
    <row r="2" spans="1:22" ht="15" customHeight="1">
      <c r="B2" s="88"/>
      <c r="C2" s="8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3"/>
    </row>
    <row r="3" spans="1:22">
      <c r="F3" s="91" t="s">
        <v>2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5" spans="1:22">
      <c r="A5" s="19" t="s">
        <v>6</v>
      </c>
      <c r="B5" s="19" t="s">
        <v>7</v>
      </c>
      <c r="C5" s="86" t="s">
        <v>1</v>
      </c>
      <c r="D5" s="87"/>
      <c r="E5" s="19" t="s">
        <v>0</v>
      </c>
      <c r="F5" s="25">
        <v>41350</v>
      </c>
      <c r="G5" s="25">
        <v>41351</v>
      </c>
      <c r="H5" s="27">
        <v>41352</v>
      </c>
      <c r="I5" s="27">
        <v>41353</v>
      </c>
      <c r="J5" s="27">
        <v>41354</v>
      </c>
      <c r="K5" s="92" t="s">
        <v>4</v>
      </c>
      <c r="L5" s="92"/>
      <c r="M5" s="92"/>
      <c r="N5" s="92"/>
      <c r="O5" s="92"/>
      <c r="P5" s="92" t="s">
        <v>5</v>
      </c>
      <c r="Q5" s="92"/>
      <c r="R5" s="92"/>
      <c r="S5" s="33" t="s">
        <v>15</v>
      </c>
      <c r="T5" s="33" t="s">
        <v>16</v>
      </c>
      <c r="U5" s="33" t="s">
        <v>17</v>
      </c>
      <c r="V5" s="33" t="s">
        <v>18</v>
      </c>
    </row>
    <row r="6" spans="1:22" ht="18.75">
      <c r="A6" s="17">
        <v>1</v>
      </c>
      <c r="B6" s="12">
        <v>1358003</v>
      </c>
      <c r="C6" s="13" t="s">
        <v>21</v>
      </c>
      <c r="D6" s="13" t="s">
        <v>22</v>
      </c>
      <c r="E6" s="6"/>
      <c r="F6" s="30"/>
      <c r="G6" s="26"/>
      <c r="H6" s="28"/>
      <c r="I6" s="28"/>
      <c r="J6" s="28"/>
      <c r="K6" s="1"/>
      <c r="L6" s="1"/>
      <c r="M6" s="1"/>
      <c r="N6" s="1"/>
      <c r="O6" s="1"/>
      <c r="P6" s="89"/>
      <c r="Q6" s="89"/>
      <c r="R6" s="89"/>
      <c r="S6" s="34">
        <f>COUNTIF(F6:J6,"A")</f>
        <v>0</v>
      </c>
      <c r="T6" s="34">
        <f>COUNTIF(F6:J6,"L")</f>
        <v>0</v>
      </c>
      <c r="U6" s="34">
        <f>COUNTIF(F6:J6,"LA")</f>
        <v>0</v>
      </c>
      <c r="V6" s="34">
        <f>COUNTIF(F6:J6,"AP")</f>
        <v>0</v>
      </c>
    </row>
    <row r="7" spans="1:22" ht="18.75">
      <c r="A7" s="17">
        <v>2</v>
      </c>
      <c r="B7" s="14">
        <v>1358008</v>
      </c>
      <c r="C7" s="15" t="s">
        <v>23</v>
      </c>
      <c r="D7" s="16" t="s">
        <v>24</v>
      </c>
      <c r="E7" s="6"/>
      <c r="F7" s="30"/>
      <c r="G7" s="26"/>
      <c r="H7" s="28"/>
      <c r="I7" s="28"/>
      <c r="J7" s="28"/>
      <c r="K7" s="1"/>
      <c r="L7" s="1"/>
      <c r="M7" s="1"/>
      <c r="N7" s="1"/>
      <c r="O7" s="1"/>
      <c r="P7" s="89"/>
      <c r="Q7" s="89"/>
      <c r="R7" s="89"/>
      <c r="S7" s="34">
        <f t="shared" ref="S7:S20" si="0">COUNTIF(F7:J7,"A")</f>
        <v>0</v>
      </c>
      <c r="T7" s="34">
        <f t="shared" ref="T7:T20" si="1">COUNTIF(F7:J7,"L")</f>
        <v>0</v>
      </c>
      <c r="U7" s="34">
        <f t="shared" ref="U7:U20" si="2">COUNTIF(F7:J7,"LA")</f>
        <v>0</v>
      </c>
      <c r="V7" s="34">
        <f t="shared" ref="V7:V20" si="3">COUNTIF(F7:J7,"AP")</f>
        <v>0</v>
      </c>
    </row>
    <row r="8" spans="1:22" ht="18.75">
      <c r="A8" s="17">
        <v>3</v>
      </c>
      <c r="B8" s="14">
        <v>1358014</v>
      </c>
      <c r="C8" s="13" t="s">
        <v>25</v>
      </c>
      <c r="D8" s="13" t="s">
        <v>26</v>
      </c>
      <c r="E8" s="6"/>
      <c r="F8" s="30"/>
      <c r="G8" s="26"/>
      <c r="H8" s="28"/>
      <c r="I8" s="28"/>
      <c r="J8" s="28"/>
      <c r="K8" s="1"/>
      <c r="L8" s="1"/>
      <c r="M8" s="1"/>
      <c r="N8" s="1"/>
      <c r="O8" s="1"/>
      <c r="P8" s="89"/>
      <c r="Q8" s="89"/>
      <c r="R8" s="89"/>
      <c r="S8" s="34">
        <f t="shared" si="0"/>
        <v>0</v>
      </c>
      <c r="T8" s="34">
        <f t="shared" si="1"/>
        <v>0</v>
      </c>
      <c r="U8" s="34">
        <f t="shared" si="2"/>
        <v>0</v>
      </c>
      <c r="V8" s="34">
        <f t="shared" si="3"/>
        <v>0</v>
      </c>
    </row>
    <row r="9" spans="1:22" ht="18.75">
      <c r="A9" s="17">
        <v>4</v>
      </c>
      <c r="B9" s="14">
        <v>1358026</v>
      </c>
      <c r="C9" s="13" t="s">
        <v>27</v>
      </c>
      <c r="D9" s="13" t="s">
        <v>28</v>
      </c>
      <c r="E9" s="6"/>
      <c r="F9" s="30"/>
      <c r="G9" s="26"/>
      <c r="H9" s="28"/>
      <c r="I9" s="28"/>
      <c r="J9" s="28"/>
      <c r="K9" s="1"/>
      <c r="L9" s="1"/>
      <c r="M9" s="1"/>
      <c r="N9" s="1"/>
      <c r="O9" s="1"/>
      <c r="P9" s="89"/>
      <c r="Q9" s="89"/>
      <c r="R9" s="89"/>
      <c r="S9" s="34">
        <f t="shared" si="0"/>
        <v>0</v>
      </c>
      <c r="T9" s="34">
        <f t="shared" si="1"/>
        <v>0</v>
      </c>
      <c r="U9" s="34">
        <f t="shared" si="2"/>
        <v>0</v>
      </c>
      <c r="V9" s="34">
        <f t="shared" si="3"/>
        <v>0</v>
      </c>
    </row>
    <row r="10" spans="1:22" ht="18.75">
      <c r="A10" s="17">
        <v>5</v>
      </c>
      <c r="B10" s="14">
        <v>1358030</v>
      </c>
      <c r="C10" s="13" t="s">
        <v>29</v>
      </c>
      <c r="D10" s="13" t="s">
        <v>30</v>
      </c>
      <c r="E10" s="6"/>
      <c r="F10" s="30"/>
      <c r="G10" s="26"/>
      <c r="H10" s="28"/>
      <c r="I10" s="28"/>
      <c r="J10" s="28"/>
      <c r="K10" s="1"/>
      <c r="L10" s="1"/>
      <c r="M10" s="1"/>
      <c r="N10" s="1"/>
      <c r="O10" s="1"/>
      <c r="P10" s="89"/>
      <c r="Q10" s="89"/>
      <c r="R10" s="89"/>
      <c r="S10" s="34">
        <f t="shared" si="0"/>
        <v>0</v>
      </c>
      <c r="T10" s="34">
        <f t="shared" si="1"/>
        <v>0</v>
      </c>
      <c r="U10" s="34">
        <f t="shared" si="2"/>
        <v>0</v>
      </c>
      <c r="V10" s="34">
        <f t="shared" si="3"/>
        <v>0</v>
      </c>
    </row>
    <row r="11" spans="1:22" ht="18.75">
      <c r="A11" s="17">
        <v>6</v>
      </c>
      <c r="B11" s="14">
        <v>1358035</v>
      </c>
      <c r="C11" s="13" t="s">
        <v>31</v>
      </c>
      <c r="D11" s="13" t="s">
        <v>32</v>
      </c>
      <c r="E11" s="6"/>
      <c r="F11" s="30"/>
      <c r="G11" s="26"/>
      <c r="H11" s="28"/>
      <c r="I11" s="28"/>
      <c r="J11" s="28"/>
      <c r="K11" s="1"/>
      <c r="L11" s="1"/>
      <c r="M11" s="1"/>
      <c r="N11" s="1"/>
      <c r="O11" s="1"/>
      <c r="P11" s="89"/>
      <c r="Q11" s="89"/>
      <c r="R11" s="89"/>
      <c r="S11" s="34">
        <f t="shared" si="0"/>
        <v>0</v>
      </c>
      <c r="T11" s="34">
        <f t="shared" si="1"/>
        <v>0</v>
      </c>
      <c r="U11" s="34">
        <f t="shared" si="2"/>
        <v>0</v>
      </c>
      <c r="V11" s="34">
        <f t="shared" si="3"/>
        <v>0</v>
      </c>
    </row>
    <row r="12" spans="1:22" ht="18.75">
      <c r="A12" s="17">
        <v>7</v>
      </c>
      <c r="B12" s="14">
        <v>1358038</v>
      </c>
      <c r="C12" s="13" t="s">
        <v>33</v>
      </c>
      <c r="D12" s="13" t="s">
        <v>32</v>
      </c>
      <c r="E12" s="6"/>
      <c r="F12" s="30"/>
      <c r="G12" s="26"/>
      <c r="H12" s="28"/>
      <c r="I12" s="28"/>
      <c r="J12" s="28"/>
      <c r="K12" s="1"/>
      <c r="L12" s="1"/>
      <c r="M12" s="1"/>
      <c r="N12" s="1"/>
      <c r="O12" s="1"/>
      <c r="P12" s="89"/>
      <c r="Q12" s="89"/>
      <c r="R12" s="89"/>
      <c r="S12" s="34">
        <f t="shared" si="0"/>
        <v>0</v>
      </c>
      <c r="T12" s="34">
        <f t="shared" si="1"/>
        <v>0</v>
      </c>
      <c r="U12" s="34">
        <f t="shared" si="2"/>
        <v>0</v>
      </c>
      <c r="V12" s="34">
        <f t="shared" si="3"/>
        <v>0</v>
      </c>
    </row>
    <row r="13" spans="1:22" ht="18.75">
      <c r="A13" s="17">
        <v>8</v>
      </c>
      <c r="B13" s="14">
        <v>1358042</v>
      </c>
      <c r="C13" s="13" t="s">
        <v>34</v>
      </c>
      <c r="D13" s="13" t="s">
        <v>35</v>
      </c>
      <c r="E13" s="6"/>
      <c r="F13" s="30"/>
      <c r="G13" s="26"/>
      <c r="H13" s="28"/>
      <c r="I13" s="28"/>
      <c r="J13" s="28"/>
      <c r="K13" s="1"/>
      <c r="L13" s="1"/>
      <c r="M13" s="1"/>
      <c r="N13" s="1"/>
      <c r="O13" s="1"/>
      <c r="P13" s="89"/>
      <c r="Q13" s="89"/>
      <c r="R13" s="89"/>
      <c r="S13" s="34">
        <f t="shared" si="0"/>
        <v>0</v>
      </c>
      <c r="T13" s="34">
        <f t="shared" si="1"/>
        <v>0</v>
      </c>
      <c r="U13" s="34">
        <f t="shared" si="2"/>
        <v>0</v>
      </c>
      <c r="V13" s="34">
        <f t="shared" si="3"/>
        <v>0</v>
      </c>
    </row>
    <row r="14" spans="1:22" ht="18.75">
      <c r="A14" s="17">
        <v>9</v>
      </c>
      <c r="B14" s="14">
        <v>1358043</v>
      </c>
      <c r="C14" s="13" t="s">
        <v>36</v>
      </c>
      <c r="D14" s="13" t="s">
        <v>37</v>
      </c>
      <c r="E14" s="6"/>
      <c r="F14" s="30"/>
      <c r="G14" s="26"/>
      <c r="H14" s="28"/>
      <c r="I14" s="28"/>
      <c r="J14" s="28"/>
      <c r="K14" s="1"/>
      <c r="L14" s="1"/>
      <c r="M14" s="1"/>
      <c r="N14" s="1"/>
      <c r="O14" s="1"/>
      <c r="P14" s="89"/>
      <c r="Q14" s="89"/>
      <c r="R14" s="89"/>
      <c r="S14" s="34">
        <f t="shared" si="0"/>
        <v>0</v>
      </c>
      <c r="T14" s="34">
        <f t="shared" si="1"/>
        <v>0</v>
      </c>
      <c r="U14" s="34">
        <f t="shared" si="2"/>
        <v>0</v>
      </c>
      <c r="V14" s="34">
        <f t="shared" si="3"/>
        <v>0</v>
      </c>
    </row>
    <row r="15" spans="1:22" ht="18.75">
      <c r="A15" s="17">
        <v>10</v>
      </c>
      <c r="B15" s="14">
        <v>1358049</v>
      </c>
      <c r="C15" s="13" t="s">
        <v>38</v>
      </c>
      <c r="D15" s="13" t="s">
        <v>39</v>
      </c>
      <c r="E15" s="6"/>
      <c r="F15" s="30"/>
      <c r="G15" s="26"/>
      <c r="H15" s="28"/>
      <c r="I15" s="28"/>
      <c r="J15" s="28"/>
      <c r="K15" s="1"/>
      <c r="L15" s="1"/>
      <c r="M15" s="1"/>
      <c r="N15" s="1"/>
      <c r="O15" s="1"/>
      <c r="P15" s="89"/>
      <c r="Q15" s="89"/>
      <c r="R15" s="89"/>
      <c r="S15" s="34">
        <f t="shared" si="0"/>
        <v>0</v>
      </c>
      <c r="T15" s="34">
        <f t="shared" si="1"/>
        <v>0</v>
      </c>
      <c r="U15" s="34">
        <f t="shared" si="2"/>
        <v>0</v>
      </c>
      <c r="V15" s="34">
        <f t="shared" si="3"/>
        <v>0</v>
      </c>
    </row>
    <row r="16" spans="1:22" ht="18.75">
      <c r="A16" s="17">
        <v>11</v>
      </c>
      <c r="B16" s="14">
        <v>1358062</v>
      </c>
      <c r="C16" s="13" t="s">
        <v>40</v>
      </c>
      <c r="D16" s="13" t="s">
        <v>41</v>
      </c>
      <c r="E16" s="6"/>
      <c r="F16" s="30"/>
      <c r="G16" s="26"/>
      <c r="H16" s="28"/>
      <c r="I16" s="28"/>
      <c r="J16" s="28"/>
      <c r="K16" s="1"/>
      <c r="L16" s="1"/>
      <c r="M16" s="1"/>
      <c r="N16" s="1"/>
      <c r="O16" s="1"/>
      <c r="P16" s="89"/>
      <c r="Q16" s="89"/>
      <c r="R16" s="89"/>
      <c r="S16" s="34">
        <f t="shared" si="0"/>
        <v>0</v>
      </c>
      <c r="T16" s="34">
        <f t="shared" si="1"/>
        <v>0</v>
      </c>
      <c r="U16" s="34">
        <f t="shared" si="2"/>
        <v>0</v>
      </c>
      <c r="V16" s="34">
        <f t="shared" si="3"/>
        <v>0</v>
      </c>
    </row>
    <row r="17" spans="1:22" ht="18.75">
      <c r="A17" s="17">
        <v>12</v>
      </c>
      <c r="B17" s="14">
        <v>1358067</v>
      </c>
      <c r="C17" s="13" t="s">
        <v>42</v>
      </c>
      <c r="D17" s="13" t="s">
        <v>43</v>
      </c>
      <c r="E17" s="6"/>
      <c r="F17" s="30"/>
      <c r="G17" s="26"/>
      <c r="H17" s="28"/>
      <c r="I17" s="28"/>
      <c r="J17" s="28"/>
      <c r="K17" s="1"/>
      <c r="L17" s="1"/>
      <c r="M17" s="1"/>
      <c r="N17" s="1"/>
      <c r="O17" s="1"/>
      <c r="P17" s="89"/>
      <c r="Q17" s="89"/>
      <c r="R17" s="89"/>
      <c r="S17" s="34">
        <f t="shared" si="0"/>
        <v>0</v>
      </c>
      <c r="T17" s="34">
        <f t="shared" si="1"/>
        <v>0</v>
      </c>
      <c r="U17" s="34">
        <f t="shared" si="2"/>
        <v>0</v>
      </c>
      <c r="V17" s="34">
        <f t="shared" si="3"/>
        <v>0</v>
      </c>
    </row>
    <row r="18" spans="1:22" ht="18.75">
      <c r="A18" s="17">
        <v>13</v>
      </c>
      <c r="B18" s="14">
        <v>1358073</v>
      </c>
      <c r="C18" s="13" t="s">
        <v>44</v>
      </c>
      <c r="D18" s="13" t="s">
        <v>45</v>
      </c>
      <c r="E18" s="6"/>
      <c r="F18" s="30"/>
      <c r="G18" s="26"/>
      <c r="H18" s="28"/>
      <c r="I18" s="28"/>
      <c r="J18" s="28"/>
      <c r="K18" s="1"/>
      <c r="L18" s="1"/>
      <c r="M18" s="1"/>
      <c r="N18" s="1"/>
      <c r="O18" s="1"/>
      <c r="P18" s="89"/>
      <c r="Q18" s="89"/>
      <c r="R18" s="89"/>
      <c r="S18" s="34">
        <f t="shared" si="0"/>
        <v>0</v>
      </c>
      <c r="T18" s="34">
        <f t="shared" si="1"/>
        <v>0</v>
      </c>
      <c r="U18" s="34">
        <f t="shared" si="2"/>
        <v>0</v>
      </c>
      <c r="V18" s="34">
        <f t="shared" si="3"/>
        <v>0</v>
      </c>
    </row>
    <row r="19" spans="1:22" ht="18.75">
      <c r="A19" s="17">
        <v>14</v>
      </c>
      <c r="B19" s="14">
        <v>1358075</v>
      </c>
      <c r="C19" s="13" t="s">
        <v>46</v>
      </c>
      <c r="D19" s="13" t="s">
        <v>47</v>
      </c>
      <c r="E19" s="6"/>
      <c r="F19" s="30"/>
      <c r="G19" s="26"/>
      <c r="H19" s="28"/>
      <c r="I19" s="28"/>
      <c r="J19" s="28"/>
      <c r="K19" s="1"/>
      <c r="L19" s="1"/>
      <c r="M19" s="1"/>
      <c r="N19" s="1"/>
      <c r="O19" s="1"/>
      <c r="P19" s="89"/>
      <c r="Q19" s="89"/>
      <c r="R19" s="89"/>
      <c r="S19" s="34">
        <f t="shared" si="0"/>
        <v>0</v>
      </c>
      <c r="T19" s="34">
        <f t="shared" si="1"/>
        <v>0</v>
      </c>
      <c r="U19" s="34">
        <f t="shared" si="2"/>
        <v>0</v>
      </c>
      <c r="V19" s="34">
        <f t="shared" si="3"/>
        <v>0</v>
      </c>
    </row>
    <row r="20" spans="1:22" ht="18.75">
      <c r="A20" s="5">
        <v>15</v>
      </c>
      <c r="B20" s="12">
        <v>1358056</v>
      </c>
      <c r="C20" s="13" t="s">
        <v>49</v>
      </c>
      <c r="D20" s="13" t="s">
        <v>50</v>
      </c>
      <c r="E20" s="21"/>
      <c r="F20" s="30"/>
      <c r="G20" s="26"/>
      <c r="H20" s="29"/>
      <c r="I20" s="29"/>
      <c r="J20" s="29"/>
      <c r="K20" s="21"/>
      <c r="L20" s="21"/>
      <c r="M20" s="21"/>
      <c r="N20" s="21"/>
      <c r="O20" s="21"/>
      <c r="P20" s="112"/>
      <c r="Q20" s="113"/>
      <c r="R20" s="114"/>
      <c r="S20" s="31">
        <f t="shared" si="0"/>
        <v>0</v>
      </c>
      <c r="T20" s="31">
        <f t="shared" si="1"/>
        <v>0</v>
      </c>
      <c r="U20" s="31">
        <f t="shared" si="2"/>
        <v>0</v>
      </c>
      <c r="V20" s="31">
        <f t="shared" si="3"/>
        <v>0</v>
      </c>
    </row>
  </sheetData>
  <mergeCells count="22">
    <mergeCell ref="P17:R17"/>
    <mergeCell ref="P18:R18"/>
    <mergeCell ref="P19:R19"/>
    <mergeCell ref="P20:R20"/>
    <mergeCell ref="D1:Q2"/>
    <mergeCell ref="C5:D5"/>
    <mergeCell ref="K5:O5"/>
    <mergeCell ref="P5:R5"/>
    <mergeCell ref="P6:R6"/>
    <mergeCell ref="P12:R12"/>
    <mergeCell ref="P13:R13"/>
    <mergeCell ref="P14:R14"/>
    <mergeCell ref="P15:R15"/>
    <mergeCell ref="P16:R16"/>
    <mergeCell ref="P7:R7"/>
    <mergeCell ref="P8:R8"/>
    <mergeCell ref="P9:R9"/>
    <mergeCell ref="P10:R10"/>
    <mergeCell ref="P11:R11"/>
    <mergeCell ref="B1:C2"/>
    <mergeCell ref="F3:J3"/>
    <mergeCell ref="K3:R3"/>
  </mergeCells>
  <pageMargins left="0.7" right="0.7" top="0.75" bottom="0.75" header="0.3" footer="0.3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zoomScale="75" zoomScaleNormal="75" workbookViewId="0">
      <selection activeCell="A3" sqref="A3:XFD3"/>
    </sheetView>
  </sheetViews>
  <sheetFormatPr defaultRowHeight="15"/>
  <cols>
    <col min="1" max="1" width="4.28515625" customWidth="1"/>
    <col min="2" max="2" width="15.85546875" customWidth="1"/>
    <col min="3" max="3" width="31.85546875" customWidth="1"/>
    <col min="4" max="4" width="11.42578125" bestFit="1" customWidth="1"/>
    <col min="5" max="5" width="15.85546875" customWidth="1"/>
    <col min="6" max="6" width="9.7109375" customWidth="1"/>
    <col min="7" max="7" width="8.85546875" customWidth="1"/>
    <col min="8" max="8" width="10.28515625" customWidth="1"/>
    <col min="9" max="9" width="10.140625" customWidth="1"/>
    <col min="10" max="10" width="9.42578125" customWidth="1"/>
    <col min="11" max="11" width="4.7109375" customWidth="1"/>
    <col min="12" max="13" width="4.42578125" customWidth="1"/>
    <col min="14" max="15" width="4.5703125" customWidth="1"/>
    <col min="18" max="18" width="18.5703125" customWidth="1"/>
  </cols>
  <sheetData>
    <row r="1" spans="1:22" ht="15" customHeight="1">
      <c r="B1" s="88" t="s">
        <v>52</v>
      </c>
      <c r="C1" s="88"/>
      <c r="D1" s="99" t="s">
        <v>51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3"/>
    </row>
    <row r="2" spans="1:22" ht="15" customHeight="1">
      <c r="B2" s="88"/>
      <c r="C2" s="8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3"/>
    </row>
    <row r="3" spans="1:22" ht="15" customHeight="1">
      <c r="B3" s="38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"/>
    </row>
    <row r="4" spans="1:22">
      <c r="F4" s="91" t="s">
        <v>2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5" spans="1:22">
      <c r="A5" s="19" t="s">
        <v>6</v>
      </c>
      <c r="B5" s="19" t="s">
        <v>7</v>
      </c>
      <c r="C5" s="86" t="s">
        <v>1</v>
      </c>
      <c r="D5" s="87"/>
      <c r="E5" s="19" t="s">
        <v>0</v>
      </c>
      <c r="F5" s="25">
        <v>41350</v>
      </c>
      <c r="G5" s="25">
        <v>41351</v>
      </c>
      <c r="H5" s="27">
        <v>41352</v>
      </c>
      <c r="I5" s="27">
        <v>41353</v>
      </c>
      <c r="J5" s="27">
        <v>41354</v>
      </c>
      <c r="K5" s="92" t="s">
        <v>4</v>
      </c>
      <c r="L5" s="92"/>
      <c r="M5" s="92"/>
      <c r="N5" s="92"/>
      <c r="O5" s="92"/>
      <c r="P5" s="92" t="s">
        <v>5</v>
      </c>
      <c r="Q5" s="92"/>
      <c r="R5" s="92"/>
      <c r="S5" s="33" t="s">
        <v>15</v>
      </c>
      <c r="T5" s="33" t="s">
        <v>16</v>
      </c>
      <c r="U5" s="33" t="s">
        <v>17</v>
      </c>
      <c r="V5" s="33" t="s">
        <v>18</v>
      </c>
    </row>
    <row r="6" spans="1:22" ht="18.75">
      <c r="A6" s="17">
        <v>1</v>
      </c>
      <c r="B6" s="12">
        <v>1358003</v>
      </c>
      <c r="C6" s="13" t="s">
        <v>21</v>
      </c>
      <c r="D6" s="13" t="s">
        <v>22</v>
      </c>
      <c r="E6" s="6"/>
      <c r="F6" s="30"/>
      <c r="G6" s="26"/>
      <c r="H6" s="28"/>
      <c r="I6" s="28"/>
      <c r="J6" s="28"/>
      <c r="K6" s="1"/>
      <c r="L6" s="1"/>
      <c r="M6" s="1"/>
      <c r="N6" s="1"/>
      <c r="O6" s="1"/>
      <c r="P6" s="89"/>
      <c r="Q6" s="89"/>
      <c r="R6" s="89"/>
      <c r="S6" s="34">
        <f>COUNTIF(F6:J6,"A")</f>
        <v>0</v>
      </c>
      <c r="T6" s="34">
        <f>COUNTIF(F6:J6,"L")</f>
        <v>0</v>
      </c>
      <c r="U6" s="34">
        <f>COUNTIF(F6:J6,"LA")</f>
        <v>0</v>
      </c>
      <c r="V6" s="34">
        <f>COUNTIF(F6:J6,"AP")</f>
        <v>0</v>
      </c>
    </row>
    <row r="7" spans="1:22" ht="18.75">
      <c r="A7" s="17">
        <v>2</v>
      </c>
      <c r="B7" s="14">
        <v>1358008</v>
      </c>
      <c r="C7" s="15" t="s">
        <v>23</v>
      </c>
      <c r="D7" s="16" t="s">
        <v>24</v>
      </c>
      <c r="E7" s="6"/>
      <c r="F7" s="30"/>
      <c r="G7" s="26"/>
      <c r="H7" s="28"/>
      <c r="I7" s="28"/>
      <c r="J7" s="28"/>
      <c r="K7" s="1"/>
      <c r="L7" s="1"/>
      <c r="M7" s="1"/>
      <c r="N7" s="1"/>
      <c r="O7" s="1"/>
      <c r="P7" s="89"/>
      <c r="Q7" s="89"/>
      <c r="R7" s="89"/>
      <c r="S7" s="34">
        <f t="shared" ref="S7:S20" si="0">COUNTIF(F7:J7,"A")</f>
        <v>0</v>
      </c>
      <c r="T7" s="34">
        <f t="shared" ref="T7:T20" si="1">COUNTIF(F7:J7,"L")</f>
        <v>0</v>
      </c>
      <c r="U7" s="34">
        <f t="shared" ref="U7:U20" si="2">COUNTIF(F7:J7,"LA")</f>
        <v>0</v>
      </c>
      <c r="V7" s="34">
        <f t="shared" ref="V7:V20" si="3">COUNTIF(F7:J7,"AP")</f>
        <v>0</v>
      </c>
    </row>
    <row r="8" spans="1:22" ht="18.75">
      <c r="A8" s="17">
        <v>3</v>
      </c>
      <c r="B8" s="14">
        <v>1358014</v>
      </c>
      <c r="C8" s="13" t="s">
        <v>25</v>
      </c>
      <c r="D8" s="13" t="s">
        <v>26</v>
      </c>
      <c r="E8" s="6"/>
      <c r="F8" s="30"/>
      <c r="G8" s="26"/>
      <c r="H8" s="28"/>
      <c r="I8" s="28"/>
      <c r="J8" s="28"/>
      <c r="K8" s="1"/>
      <c r="L8" s="1"/>
      <c r="M8" s="1"/>
      <c r="N8" s="1"/>
      <c r="O8" s="1"/>
      <c r="P8" s="89"/>
      <c r="Q8" s="89"/>
      <c r="R8" s="89"/>
      <c r="S8" s="34">
        <f t="shared" si="0"/>
        <v>0</v>
      </c>
      <c r="T8" s="34">
        <f t="shared" si="1"/>
        <v>0</v>
      </c>
      <c r="U8" s="34">
        <f t="shared" si="2"/>
        <v>0</v>
      </c>
      <c r="V8" s="34">
        <f t="shared" si="3"/>
        <v>0</v>
      </c>
    </row>
    <row r="9" spans="1:22" ht="18.75">
      <c r="A9" s="17">
        <v>4</v>
      </c>
      <c r="B9" s="14">
        <v>1358026</v>
      </c>
      <c r="C9" s="13" t="s">
        <v>27</v>
      </c>
      <c r="D9" s="13" t="s">
        <v>28</v>
      </c>
      <c r="E9" s="6"/>
      <c r="F9" s="30"/>
      <c r="G9" s="26"/>
      <c r="H9" s="28"/>
      <c r="I9" s="28"/>
      <c r="J9" s="28"/>
      <c r="K9" s="1"/>
      <c r="L9" s="1"/>
      <c r="M9" s="1"/>
      <c r="N9" s="1"/>
      <c r="O9" s="1"/>
      <c r="P9" s="89"/>
      <c r="Q9" s="89"/>
      <c r="R9" s="89"/>
      <c r="S9" s="34">
        <f t="shared" si="0"/>
        <v>0</v>
      </c>
      <c r="T9" s="34">
        <f t="shared" si="1"/>
        <v>0</v>
      </c>
      <c r="U9" s="34">
        <f t="shared" si="2"/>
        <v>0</v>
      </c>
      <c r="V9" s="34">
        <f t="shared" si="3"/>
        <v>0</v>
      </c>
    </row>
    <row r="10" spans="1:22" ht="18.75">
      <c r="A10" s="17">
        <v>5</v>
      </c>
      <c r="B10" s="14">
        <v>1358030</v>
      </c>
      <c r="C10" s="13" t="s">
        <v>29</v>
      </c>
      <c r="D10" s="13" t="s">
        <v>30</v>
      </c>
      <c r="E10" s="6"/>
      <c r="F10" s="30"/>
      <c r="G10" s="26"/>
      <c r="H10" s="28"/>
      <c r="I10" s="28"/>
      <c r="J10" s="28"/>
      <c r="K10" s="1"/>
      <c r="L10" s="1"/>
      <c r="M10" s="1"/>
      <c r="N10" s="1"/>
      <c r="O10" s="1"/>
      <c r="P10" s="89"/>
      <c r="Q10" s="89"/>
      <c r="R10" s="89"/>
      <c r="S10" s="34">
        <f t="shared" si="0"/>
        <v>0</v>
      </c>
      <c r="T10" s="34">
        <f t="shared" si="1"/>
        <v>0</v>
      </c>
      <c r="U10" s="34">
        <f t="shared" si="2"/>
        <v>0</v>
      </c>
      <c r="V10" s="34">
        <f t="shared" si="3"/>
        <v>0</v>
      </c>
    </row>
    <row r="11" spans="1:22" ht="18.75">
      <c r="A11" s="17">
        <v>6</v>
      </c>
      <c r="B11" s="14">
        <v>1358035</v>
      </c>
      <c r="C11" s="13" t="s">
        <v>31</v>
      </c>
      <c r="D11" s="13" t="s">
        <v>32</v>
      </c>
      <c r="E11" s="6"/>
      <c r="F11" s="30"/>
      <c r="G11" s="26"/>
      <c r="H11" s="28"/>
      <c r="I11" s="28"/>
      <c r="J11" s="28"/>
      <c r="K11" s="1"/>
      <c r="L11" s="1"/>
      <c r="M11" s="1"/>
      <c r="N11" s="1"/>
      <c r="O11" s="1"/>
      <c r="P11" s="89"/>
      <c r="Q11" s="89"/>
      <c r="R11" s="89"/>
      <c r="S11" s="34">
        <f t="shared" si="0"/>
        <v>0</v>
      </c>
      <c r="T11" s="34">
        <f t="shared" si="1"/>
        <v>0</v>
      </c>
      <c r="U11" s="34">
        <f t="shared" si="2"/>
        <v>0</v>
      </c>
      <c r="V11" s="34">
        <f t="shared" si="3"/>
        <v>0</v>
      </c>
    </row>
    <row r="12" spans="1:22" ht="18.75">
      <c r="A12" s="17">
        <v>7</v>
      </c>
      <c r="B12" s="14">
        <v>1358038</v>
      </c>
      <c r="C12" s="13" t="s">
        <v>33</v>
      </c>
      <c r="D12" s="13" t="s">
        <v>32</v>
      </c>
      <c r="E12" s="6"/>
      <c r="F12" s="30"/>
      <c r="G12" s="26"/>
      <c r="H12" s="28"/>
      <c r="I12" s="28"/>
      <c r="J12" s="28"/>
      <c r="K12" s="1"/>
      <c r="L12" s="1"/>
      <c r="M12" s="1"/>
      <c r="N12" s="1"/>
      <c r="O12" s="1"/>
      <c r="P12" s="89"/>
      <c r="Q12" s="89"/>
      <c r="R12" s="89"/>
      <c r="S12" s="34">
        <f t="shared" si="0"/>
        <v>0</v>
      </c>
      <c r="T12" s="34">
        <f t="shared" si="1"/>
        <v>0</v>
      </c>
      <c r="U12" s="34">
        <f t="shared" si="2"/>
        <v>0</v>
      </c>
      <c r="V12" s="34">
        <f t="shared" si="3"/>
        <v>0</v>
      </c>
    </row>
    <row r="13" spans="1:22" ht="18.75">
      <c r="A13" s="17">
        <v>8</v>
      </c>
      <c r="B13" s="14">
        <v>1358042</v>
      </c>
      <c r="C13" s="13" t="s">
        <v>34</v>
      </c>
      <c r="D13" s="13" t="s">
        <v>35</v>
      </c>
      <c r="E13" s="6"/>
      <c r="F13" s="30"/>
      <c r="G13" s="26"/>
      <c r="H13" s="28"/>
      <c r="I13" s="28"/>
      <c r="J13" s="28"/>
      <c r="K13" s="1"/>
      <c r="L13" s="1"/>
      <c r="M13" s="1"/>
      <c r="N13" s="1"/>
      <c r="O13" s="1"/>
      <c r="P13" s="89"/>
      <c r="Q13" s="89"/>
      <c r="R13" s="89"/>
      <c r="S13" s="34">
        <f t="shared" si="0"/>
        <v>0</v>
      </c>
      <c r="T13" s="34">
        <f t="shared" si="1"/>
        <v>0</v>
      </c>
      <c r="U13" s="34">
        <f t="shared" si="2"/>
        <v>0</v>
      </c>
      <c r="V13" s="34">
        <f t="shared" si="3"/>
        <v>0</v>
      </c>
    </row>
    <row r="14" spans="1:22" ht="18.75">
      <c r="A14" s="17">
        <v>9</v>
      </c>
      <c r="B14" s="14">
        <v>1358043</v>
      </c>
      <c r="C14" s="13" t="s">
        <v>36</v>
      </c>
      <c r="D14" s="13" t="s">
        <v>37</v>
      </c>
      <c r="E14" s="6"/>
      <c r="F14" s="30"/>
      <c r="G14" s="26"/>
      <c r="H14" s="28"/>
      <c r="I14" s="28"/>
      <c r="J14" s="28"/>
      <c r="K14" s="1"/>
      <c r="L14" s="1"/>
      <c r="M14" s="1"/>
      <c r="N14" s="1"/>
      <c r="O14" s="1"/>
      <c r="P14" s="89"/>
      <c r="Q14" s="89"/>
      <c r="R14" s="89"/>
      <c r="S14" s="34">
        <f t="shared" si="0"/>
        <v>0</v>
      </c>
      <c r="T14" s="34">
        <f t="shared" si="1"/>
        <v>0</v>
      </c>
      <c r="U14" s="34">
        <f t="shared" si="2"/>
        <v>0</v>
      </c>
      <c r="V14" s="34">
        <f t="shared" si="3"/>
        <v>0</v>
      </c>
    </row>
    <row r="15" spans="1:22" ht="18.75">
      <c r="A15" s="17">
        <v>10</v>
      </c>
      <c r="B15" s="14">
        <v>1358049</v>
      </c>
      <c r="C15" s="13" t="s">
        <v>38</v>
      </c>
      <c r="D15" s="13" t="s">
        <v>39</v>
      </c>
      <c r="E15" s="6"/>
      <c r="F15" s="30"/>
      <c r="G15" s="26"/>
      <c r="H15" s="28"/>
      <c r="I15" s="28"/>
      <c r="J15" s="28"/>
      <c r="K15" s="1"/>
      <c r="L15" s="1"/>
      <c r="M15" s="1"/>
      <c r="N15" s="1"/>
      <c r="O15" s="1"/>
      <c r="P15" s="89"/>
      <c r="Q15" s="89"/>
      <c r="R15" s="89"/>
      <c r="S15" s="34">
        <f t="shared" si="0"/>
        <v>0</v>
      </c>
      <c r="T15" s="34">
        <f t="shared" si="1"/>
        <v>0</v>
      </c>
      <c r="U15" s="34">
        <f t="shared" si="2"/>
        <v>0</v>
      </c>
      <c r="V15" s="34">
        <f t="shared" si="3"/>
        <v>0</v>
      </c>
    </row>
    <row r="16" spans="1:22" ht="18.75">
      <c r="A16" s="17">
        <v>11</v>
      </c>
      <c r="B16" s="14">
        <v>1358062</v>
      </c>
      <c r="C16" s="13" t="s">
        <v>40</v>
      </c>
      <c r="D16" s="13" t="s">
        <v>41</v>
      </c>
      <c r="E16" s="6"/>
      <c r="F16" s="30"/>
      <c r="G16" s="26"/>
      <c r="H16" s="28"/>
      <c r="I16" s="28"/>
      <c r="J16" s="28"/>
      <c r="K16" s="1"/>
      <c r="L16" s="1"/>
      <c r="M16" s="1"/>
      <c r="N16" s="1"/>
      <c r="O16" s="1"/>
      <c r="P16" s="89"/>
      <c r="Q16" s="89"/>
      <c r="R16" s="89"/>
      <c r="S16" s="34">
        <f t="shared" si="0"/>
        <v>0</v>
      </c>
      <c r="T16" s="34">
        <f t="shared" si="1"/>
        <v>0</v>
      </c>
      <c r="U16" s="34">
        <f t="shared" si="2"/>
        <v>0</v>
      </c>
      <c r="V16" s="34">
        <f t="shared" si="3"/>
        <v>0</v>
      </c>
    </row>
    <row r="17" spans="1:22" ht="18.75">
      <c r="A17" s="17">
        <v>12</v>
      </c>
      <c r="B17" s="14">
        <v>1358067</v>
      </c>
      <c r="C17" s="13" t="s">
        <v>42</v>
      </c>
      <c r="D17" s="13" t="s">
        <v>43</v>
      </c>
      <c r="E17" s="6"/>
      <c r="F17" s="30"/>
      <c r="G17" s="26"/>
      <c r="H17" s="28"/>
      <c r="I17" s="28"/>
      <c r="J17" s="28"/>
      <c r="K17" s="1"/>
      <c r="L17" s="1"/>
      <c r="M17" s="1"/>
      <c r="N17" s="1"/>
      <c r="O17" s="1"/>
      <c r="P17" s="89"/>
      <c r="Q17" s="89"/>
      <c r="R17" s="89"/>
      <c r="S17" s="34">
        <f t="shared" si="0"/>
        <v>0</v>
      </c>
      <c r="T17" s="34">
        <f t="shared" si="1"/>
        <v>0</v>
      </c>
      <c r="U17" s="34">
        <f t="shared" si="2"/>
        <v>0</v>
      </c>
      <c r="V17" s="34">
        <f t="shared" si="3"/>
        <v>0</v>
      </c>
    </row>
    <row r="18" spans="1:22" ht="18.75">
      <c r="A18" s="17">
        <v>13</v>
      </c>
      <c r="B18" s="14">
        <v>1358073</v>
      </c>
      <c r="C18" s="13" t="s">
        <v>44</v>
      </c>
      <c r="D18" s="13" t="s">
        <v>45</v>
      </c>
      <c r="E18" s="6"/>
      <c r="F18" s="30"/>
      <c r="G18" s="26"/>
      <c r="H18" s="28"/>
      <c r="I18" s="28"/>
      <c r="J18" s="28"/>
      <c r="K18" s="1"/>
      <c r="L18" s="1"/>
      <c r="M18" s="1"/>
      <c r="N18" s="1"/>
      <c r="O18" s="1"/>
      <c r="P18" s="89"/>
      <c r="Q18" s="89"/>
      <c r="R18" s="89"/>
      <c r="S18" s="34">
        <f t="shared" si="0"/>
        <v>0</v>
      </c>
      <c r="T18" s="34">
        <f t="shared" si="1"/>
        <v>0</v>
      </c>
      <c r="U18" s="34">
        <f t="shared" si="2"/>
        <v>0</v>
      </c>
      <c r="V18" s="34">
        <f t="shared" si="3"/>
        <v>0</v>
      </c>
    </row>
    <row r="19" spans="1:22" ht="18.75">
      <c r="A19" s="17">
        <v>14</v>
      </c>
      <c r="B19" s="14">
        <v>1358075</v>
      </c>
      <c r="C19" s="13" t="s">
        <v>46</v>
      </c>
      <c r="D19" s="13" t="s">
        <v>47</v>
      </c>
      <c r="E19" s="6"/>
      <c r="F19" s="30"/>
      <c r="G19" s="26"/>
      <c r="H19" s="28"/>
      <c r="I19" s="28"/>
      <c r="J19" s="28"/>
      <c r="K19" s="1"/>
      <c r="L19" s="1"/>
      <c r="M19" s="1"/>
      <c r="N19" s="1"/>
      <c r="O19" s="1"/>
      <c r="P19" s="89"/>
      <c r="Q19" s="89"/>
      <c r="R19" s="89"/>
      <c r="S19" s="34">
        <f t="shared" si="0"/>
        <v>0</v>
      </c>
      <c r="T19" s="34">
        <f t="shared" si="1"/>
        <v>0</v>
      </c>
      <c r="U19" s="34">
        <f t="shared" si="2"/>
        <v>0</v>
      </c>
      <c r="V19" s="34">
        <f t="shared" si="3"/>
        <v>0</v>
      </c>
    </row>
    <row r="20" spans="1:22" ht="18.75">
      <c r="A20" s="5">
        <v>15</v>
      </c>
      <c r="B20" s="12">
        <v>1358056</v>
      </c>
      <c r="C20" s="13" t="s">
        <v>49</v>
      </c>
      <c r="D20" s="13" t="s">
        <v>50</v>
      </c>
      <c r="E20" s="21"/>
      <c r="F20" s="30"/>
      <c r="G20" s="26"/>
      <c r="H20" s="29"/>
      <c r="I20" s="29"/>
      <c r="J20" s="29"/>
      <c r="K20" s="21"/>
      <c r="L20" s="21"/>
      <c r="M20" s="21"/>
      <c r="N20" s="21"/>
      <c r="O20" s="21"/>
      <c r="P20" s="112"/>
      <c r="Q20" s="113"/>
      <c r="R20" s="114"/>
      <c r="S20" s="31">
        <f t="shared" si="0"/>
        <v>0</v>
      </c>
      <c r="T20" s="31">
        <f t="shared" si="1"/>
        <v>0</v>
      </c>
      <c r="U20" s="31">
        <f t="shared" si="2"/>
        <v>0</v>
      </c>
      <c r="V20" s="31">
        <f t="shared" si="3"/>
        <v>0</v>
      </c>
    </row>
  </sheetData>
  <mergeCells count="22">
    <mergeCell ref="P16:R16"/>
    <mergeCell ref="P17:R17"/>
    <mergeCell ref="P18:R18"/>
    <mergeCell ref="P19:R19"/>
    <mergeCell ref="P20:R20"/>
    <mergeCell ref="P11:R11"/>
    <mergeCell ref="P12:R12"/>
    <mergeCell ref="P13:R13"/>
    <mergeCell ref="P14:R14"/>
    <mergeCell ref="P15:R15"/>
    <mergeCell ref="P6:R6"/>
    <mergeCell ref="P7:R7"/>
    <mergeCell ref="P8:R8"/>
    <mergeCell ref="P9:R9"/>
    <mergeCell ref="P10:R10"/>
    <mergeCell ref="D1:Q2"/>
    <mergeCell ref="C5:D5"/>
    <mergeCell ref="K5:O5"/>
    <mergeCell ref="P5:R5"/>
    <mergeCell ref="B1:C2"/>
    <mergeCell ref="F4:J4"/>
    <mergeCell ref="K4:R4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week 1</vt:lpstr>
      <vt:lpstr>week 2</vt:lpstr>
      <vt:lpstr>week 3</vt:lpstr>
      <vt:lpstr>week 4</vt:lpstr>
      <vt:lpstr>week 5</vt:lpstr>
      <vt:lpstr>week 6</vt:lpstr>
      <vt:lpstr>week 7</vt:lpstr>
      <vt:lpstr>w10</vt:lpstr>
      <vt:lpstr>w11</vt:lpstr>
      <vt:lpstr>SHEET 11</vt:lpstr>
      <vt:lpstr>SHEET 11 (2)</vt:lpstr>
      <vt:lpstr>Sheet11</vt:lpstr>
      <vt:lpstr>week 8</vt:lpstr>
      <vt:lpstr>tổng cộng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Lecturer</cp:lastModifiedBy>
  <cp:lastPrinted>2013-12-28T03:20:57Z</cp:lastPrinted>
  <dcterms:created xsi:type="dcterms:W3CDTF">2012-07-24T08:21:04Z</dcterms:created>
  <dcterms:modified xsi:type="dcterms:W3CDTF">2014-07-22T02:50:06Z</dcterms:modified>
</cp:coreProperties>
</file>